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4670" windowHeight="8055" tabRatio="925" activeTab="0"/>
  </bookViews>
  <sheets>
    <sheet name="1 - rekapitulácia výdavkov " sheetId="1" r:id="rId1"/>
    <sheet name="2 - rozpočet projektu" sheetId="2" r:id="rId2"/>
    <sheet name="3 - podrobný položkový rozpočet" sheetId="3" r:id="rId3"/>
    <sheet name="4 - odporúčaný rozpočet 2.2.1" sheetId="4" r:id="rId4"/>
  </sheets>
  <definedNames>
    <definedName name="E">#REF!</definedName>
    <definedName name="k">#REF!</definedName>
    <definedName name="_xlnm.Print_Titles" localSheetId="3">'4 - odporúčaný rozpočet 2.2.1'!$4:$4</definedName>
  </definedNames>
  <calcPr fullCalcOnLoad="1"/>
</workbook>
</file>

<file path=xl/comments4.xml><?xml version="1.0" encoding="utf-8"?>
<comments xmlns="http://schemas.openxmlformats.org/spreadsheetml/2006/main">
  <authors>
    <author>Pečová Renáta</author>
  </authors>
  <commentList>
    <comment ref="F58" authorId="0">
      <text>
        <r>
          <rPr>
            <sz val="8"/>
            <rFont val="Tahoma"/>
            <family val="2"/>
          </rPr>
          <t>rezerva na nepredvídateľné výdavky je do maximálnej výšky 2,5 % zo schválených celkových oprávnených výdavkov na realizáciu hlavných aktivít projektu</t>
        </r>
      </text>
    </comment>
  </commentList>
</comments>
</file>

<file path=xl/sharedStrings.xml><?xml version="1.0" encoding="utf-8"?>
<sst xmlns="http://schemas.openxmlformats.org/spreadsheetml/2006/main" count="238" uniqueCount="129">
  <si>
    <t>P.č.</t>
  </si>
  <si>
    <t>Množstvo</t>
  </si>
  <si>
    <t>Celkom</t>
  </si>
  <si>
    <t>Jednotková cena</t>
  </si>
  <si>
    <t>Merná jednotka</t>
  </si>
  <si>
    <t>Hlavné aktivity</t>
  </si>
  <si>
    <t>Publicita a informovanosť</t>
  </si>
  <si>
    <t>Názov skupiny výdavkov</t>
  </si>
  <si>
    <t>Skupina výdavkov 2</t>
  </si>
  <si>
    <t>Skupina výdavkov 3</t>
  </si>
  <si>
    <t>Skupina výdavkov 4</t>
  </si>
  <si>
    <t>Skupina výdavkov 5</t>
  </si>
  <si>
    <t>Skupina výdavkov 6</t>
  </si>
  <si>
    <t>Skupina výdavkov n</t>
  </si>
  <si>
    <t>Iné neoprávnené výdavky</t>
  </si>
  <si>
    <t>Podiel oprávnených výdavkov z celkových oprávnených výdavkov projektu 
(v %)</t>
  </si>
  <si>
    <t>Riadenie projektu</t>
  </si>
  <si>
    <t xml:space="preserve">     - Dlhodobý hmotný majetok</t>
  </si>
  <si>
    <t xml:space="preserve">     - Dlhodobý nehmotný majetok</t>
  </si>
  <si>
    <t>Kapitálové výdavky, z toho:</t>
  </si>
  <si>
    <t>Z toho, neoprávnené:</t>
  </si>
  <si>
    <t>Bežné výdavky, z toho:</t>
  </si>
  <si>
    <t xml:space="preserve">    - Služby</t>
  </si>
  <si>
    <t xml:space="preserve">    - Materiál</t>
  </si>
  <si>
    <t xml:space="preserve"> DPH</t>
  </si>
  <si>
    <t>Celkom:</t>
  </si>
  <si>
    <t>DPH:</t>
  </si>
  <si>
    <t>Skupina                         Aktivita   výdavkov</t>
  </si>
  <si>
    <t>Názov aktivity 2</t>
  </si>
  <si>
    <t>Názov aktivity n</t>
  </si>
  <si>
    <t>Prioritná téma:</t>
  </si>
  <si>
    <t xml:space="preserve">Oprávnené výdavky
</t>
  </si>
  <si>
    <t xml:space="preserve">Neoprávnené výdavky 
</t>
  </si>
  <si>
    <t xml:space="preserve">Celkové výdavky
</t>
  </si>
  <si>
    <t>3. Podrobný položkový rozpočet (v EUR)</t>
  </si>
  <si>
    <t>1. Rekapitulácia výdavkov na realizáciu jednotlivých aktivít (v EUR)</t>
  </si>
  <si>
    <t xml:space="preserve">Celkom oprávnené výdavky (EUR):           </t>
  </si>
  <si>
    <t>Celkom v (EUR):</t>
  </si>
  <si>
    <t>Celkom (v EUR):</t>
  </si>
  <si>
    <t>Celkom s DPH       (v EUR):</t>
  </si>
  <si>
    <t xml:space="preserve">Názov aktivity 1 </t>
  </si>
  <si>
    <t>Názov hlavnej/ podpornej aktivity</t>
  </si>
  <si>
    <t>Názov výdavku</t>
  </si>
  <si>
    <t>Projekt:</t>
  </si>
  <si>
    <r>
      <t xml:space="preserve">Skupina výdavkov 1                     </t>
    </r>
    <r>
      <rPr>
        <sz val="10"/>
        <rFont val="Arial CE"/>
        <family val="0"/>
      </rPr>
      <t xml:space="preserve">napr. "633002 Materiál Výpočtová technika"   </t>
    </r>
    <r>
      <rPr>
        <b/>
        <sz val="10"/>
        <rFont val="Arial CE"/>
        <family val="0"/>
      </rPr>
      <t xml:space="preserve">         </t>
    </r>
  </si>
  <si>
    <t>Žiadateľ/ partner</t>
  </si>
  <si>
    <t>Skupina výdavkov (kód)</t>
  </si>
  <si>
    <t>Výdavky celkovo</t>
  </si>
  <si>
    <t xml:space="preserve">Neoprávnené výdavky </t>
  </si>
  <si>
    <t>Oprávnené výdavky</t>
  </si>
  <si>
    <t>2. Rozpočet projektu podľa ekonomickej klasifikácie (v EUR)</t>
  </si>
  <si>
    <t>Dokument súčasného stavu legislatívy upravujúcej cieľové služby a návrh legislatívnych zmien</t>
  </si>
  <si>
    <t>ks</t>
  </si>
  <si>
    <t>Dokument analýzy súčasného stavu (životné situácie, služby, procesy, organizácia)</t>
  </si>
  <si>
    <t>Dokument katalógu požiadaviek</t>
  </si>
  <si>
    <t>Dokument detailnej funkčnej špecifikácie (životné situácie, elektronické služby, optimalizované procesy, organizácia)</t>
  </si>
  <si>
    <t>Dokument technického návrhu riešenia (IKT architektúra, IKT infraštruktúra)</t>
  </si>
  <si>
    <t>Dokument detailnej analýzy a návrhu funkcionality pre spoločné moduly ÚPVS v rozsahu potrebnom pre poskytovanie elektronických služieb (IAM, Notifikačný modul, Platobný modul, Modul elektronického doručovania, eDesk modul, eForm modul, Modul centrálnej elektronickej podateľne, MDUERZ)</t>
  </si>
  <si>
    <t>Dokument detailnej analýzy a návrhu Front-office komponentov (Portál samosprávy, Info modul, Elektronické formuláre na úrovni samosprávy, Elektronická podateľňa na úrovni samosprávy, GIS Front office)</t>
  </si>
  <si>
    <t>Dokument detailnej analýzy a návrhu Mid-office komponentov pre procesnú integráciu a riadenie podaní (Business process management (BPM), Business rules engine (BRE), Workflow management (WFM), Definičné údaje podaní, Údaje o vykonávaní podaní)</t>
  </si>
  <si>
    <t>Dokument detailnej analýzy a návrhu Mid-office komponentov pre správu elektronického obsahu (Document management system (DMS), Content management system (CMS))</t>
  </si>
  <si>
    <t>Dokument detailnej analýzy a návrhu Back-office komponentov pre lokálne registre (Register zdravotných a zdravotníckych zariadení (lokálny), Register poskytovateľov sociálnych služieb (lokálny), Register obyvateľov (lokálny), Register právnických osôb (lokálny), Register adries a nehnuteľností (lokálny))</t>
  </si>
  <si>
    <t>Dokument detailnej špecikácie integrácie na základné registre v rozsahu potrebnom pre poskytovanie elektronických služieb (Register fyzických osôb (RFO), Register právnických osôb a podnikateľov (RPO), Register priestorových informácií (RPI), Register adries (RA))</t>
  </si>
  <si>
    <t>Dokument detailnej špecikácie integrácie na externé systémy v rozsahu potrebnom pre poskytovanie elektronických služieb (Register trestov, Základné číselníky, Kataster)</t>
  </si>
  <si>
    <t>Implementované funkcionality spoločných modulov ÚPVS do riešenia IIS samosprávy (IAM, Notifikačný modul, Platobný modul, Modul elektronického doručovania, eDesk modul, eForm modul, Modul centrálnej elektronickej podateľne, MDUERZ)</t>
  </si>
  <si>
    <t>súbor</t>
  </si>
  <si>
    <t>Implementované Front-office komponenty vrátane ich integrácie do riešenia IIS samosprávy (Portál samosprávy, Info modul, Elektronické formuláre na úrovni samosprávy, Elektronická podateľňa na úrovni samosprávy, GIS Front office)</t>
  </si>
  <si>
    <t>Implementované Mid-office komponenty pre procesnú integráciu a riadenie podaní vrátane ich integrácie do riešenia IIS samosprávy (Business process management (BPM), Business rules engine (BRE), Workflow management (WFM), Definičné údaje podaní, Údaje o vykonávaní podaní)</t>
  </si>
  <si>
    <t>Implementované Mid-office komponenty pre správu elektronického obsahu vrátane ich integrácie do riešenia IIS samosprávy (Document management system (DMS), Content management system (CMS))</t>
  </si>
  <si>
    <t>Implementované Back-office komponenty pre lokálne registre vrátane ich integrácie do riešenia IIS samosprávy (Register zdravotných a zdravotníckych zariadení (lokálny), Register poskytovateľov sociálnych služieb (lokálny), Register obyvateľov (lokálny), Register právnických osôb (lokálny), Register adries a nehnuteľností (lokálny))</t>
  </si>
  <si>
    <t>Testovanie</t>
  </si>
  <si>
    <t>Nasadenie</t>
  </si>
  <si>
    <t>Nasadená funkcionalita spoločných modulov ÚPVS do produkčnej prevádzky v rámci riešenia IIS samosprávy (IAM, Notifikačný modul, Platobný modul, Modul elektronického doručovania, eDesk modul, eForm modul, Modul centrálnej elektronickej podateľne, MDUERZ)</t>
  </si>
  <si>
    <t>Nasadené Front-office komponenty do produkčnej prevádzky (Portál samosprávy, Info modul, Elektronické formuláre na úrovni samosprávy, Elektronická podateľňa na úrovni samosprávy, GIS Front office)</t>
  </si>
  <si>
    <t>Nasadené Mid-office komponenty pre procesnú integráciu a riadenie podaní do produkčnej prevádzky (Business process management (BPM), Business rules engine (BRE), Workflow management (WFM), Definičné údaje podaní, Údaje o vykonávaní podaní)</t>
  </si>
  <si>
    <t>Nasadené Mid-office komponenty pre správu elektronického obsahu do produkčnej prevádzky (Document management system (DMS), Content management system (CMS))</t>
  </si>
  <si>
    <t>Nasadené Back-office komponenty pre lokálne registre do produkčnej prevádzky (Register zdravotných a zdravotníckych zariadení (lokálny), Register poskytovateľov sociálnych služieb (lokálny), Register obyvateľov (lokálny), Register právnických osôb (lokálny), Register adries a nehnuteľností (lokálny))</t>
  </si>
  <si>
    <t>Sprevádzkované integračné rozhrania IIS samosprávy na základné registre v produkčnej prevádzke (Register fyzických osôb (RFO), Register právnických osôb a podnikateľov (RPO), Register priestorových informácií (RPI), Register adries (RA))</t>
  </si>
  <si>
    <t>Sprevádzkované integračné rozhrania IIS samosprávy na externé systémy v produkčnej prevádzke (Register trestov, Základné číselníky, Kataster)</t>
  </si>
  <si>
    <t>Obstaranie a nasadenie HW a SW licencií</t>
  </si>
  <si>
    <t>SW licencie - Primárna lokalita - Serverové</t>
  </si>
  <si>
    <t>SW licencie - Primárna lokalita - Užívateľské</t>
  </si>
  <si>
    <t>SW licencie - Sekundárna lokalita - Serverové</t>
  </si>
  <si>
    <t>SW licencie - Sekundárna lokalita - Užívateľské</t>
  </si>
  <si>
    <t>Dokument detailnej analýzy a návrhu SW infraštruktúry IIS samosprávy</t>
  </si>
  <si>
    <t>osobodeň</t>
  </si>
  <si>
    <t xml:space="preserve">Výpočtová technika </t>
  </si>
  <si>
    <t>Dokument detailnej analýzy a návrhu HW infraštruktúry (výpočtová technika) IIS samosprávy</t>
  </si>
  <si>
    <t>Telekomunikačná technika</t>
  </si>
  <si>
    <t>Dokument detailnej analýzy a návrhu HW infraštruktúry (telekomunikačná technika) IIS samosprávy</t>
  </si>
  <si>
    <t>Rezerva</t>
  </si>
  <si>
    <t>Rezerva na nepredvídané výdavky (na krytie rizík)</t>
  </si>
  <si>
    <t>%</t>
  </si>
  <si>
    <t>Riadenie obsahu projektu podľa PRINCE2 / MRP (metodika riadenia projektov)</t>
  </si>
  <si>
    <t>Reklamná a trvalá vysvetľujúca tabuľa</t>
  </si>
  <si>
    <t>DPH</t>
  </si>
  <si>
    <t>Technická dokumentácia projektu</t>
  </si>
  <si>
    <t>Názov hlavnej / 
Podpornej aktivity</t>
  </si>
  <si>
    <t>Analýzy a dizajn</t>
  </si>
  <si>
    <t>Vývoj</t>
  </si>
  <si>
    <t>Skupina výdavkov 
(kód)</t>
  </si>
  <si>
    <t xml:space="preserve">Jednotková cena </t>
  </si>
  <si>
    <t>Celkom bez DPH</t>
  </si>
  <si>
    <t>Celkom s DPH</t>
  </si>
  <si>
    <t>3. Podrobný položkový rozpočet pre skupinu aktivít 2.2.1 (v EUR)</t>
  </si>
  <si>
    <t>Dokument detailnej analýzy a návrhu Back-office komponentov pre prípravu SVS na integráciu do riešenia a integrácia do IIS samosprávy (účtovný systém, správa majetku, mzdový systém, systém pre zastupiteľstvo samosprávy, rozpočtový systém, registratúra, interný reporting, systém pre miestne dane a poplatky)</t>
  </si>
  <si>
    <t>Dokument detailnej analýzy a návrhu Back-office komponentov pre operatívne dátové úložiská (eDemokracia, Obstarávanie, Licencovanie a povoľovanie, Dotácie a príspevky, Registrovanie, Notifikácie a sťažnosti, Informovanie a poradenstvo, GIS Back office)</t>
  </si>
  <si>
    <t>Implementované Back-office komponenty pre prípravu SVS na integráciu do riešenia a integrácia do IIS samosprávy (účtovný systém, správa majetku, mzdový systém, systém pre zastupiteľstvo samosprávy, rozpočtový systém, registratúra, interný reporting, systém pre miestne dane a poplatky)</t>
  </si>
  <si>
    <t>Implementované Back-office komponenty pre operatívne dátové úložiská vrátane ich integrácie do riešenia IIS samosprávy (eDemokracia, Obstarávanie, Licencovanie a povoľovanie, Dotácie a príspevky, Registrovanie, Notifikácie a sťažnosti, Informovanie a poradenstvo, GIS Back office)</t>
  </si>
  <si>
    <t>Implementované integračné väzby a rozhrania na základné registre v rámci riešenia IIS samosprávy (Register fyzických osôb (RFO), Register právnických osôb a podnikateľov (RPO), Register priestorových informácií (RPI), Register adries (RA))</t>
  </si>
  <si>
    <t>Implementované integračné väzby a rozhrania na externé systémy v rámci riešenia IIS samosprávy (Register trestov, Základné číselníky, Kataster)</t>
  </si>
  <si>
    <t>Dokument testovacích scenárov a testovacích protokolov funkcionality spoločných modulov ÚPVS v rámci riešenia IIS samosprávy (IAM, Notifikačný modul, Platobný modul, Modul elektronického doručovania, eDesk modul, eForm modul, Modul centrálnej elektronickej podateľne, MDUERZ)</t>
  </si>
  <si>
    <t>Dokument testovacích scenárov a testovacích protokolov Front-office komponentov (Portál samosprávy, Info modul, Elektronické formuláre na úrovni samosprávy, Elektronická podateľňa na úrovni samosprávy, GIS Front office)</t>
  </si>
  <si>
    <t>Dokument testovacích scenárov a testovacích protokolov Mid-office komponentov pre procesnú integráciu a riadenie podaní (Business process management (BPM), Business rules engine (BRE), Workflow management (WFM), Definičné údaje podaní, Údaje o vykonávaní podaní)</t>
  </si>
  <si>
    <t>Dokument testovacích scenárov a testovacích protokolov Mid-office komponentov pre správu elektronického obsahu (Document management system (DMS), Content management system (CMS))</t>
  </si>
  <si>
    <t>Dokument testovacích scenárov a testovacích protokolov Back-office komponentov pre prípravu SVS na integráciu do riešenia a integrácia do IIS samosprávy (účtovný systém, správa majetku, mzdový systém, systém pre zastupiteľstvo samosprávy, rozpočtový systém, registratúra, interný reporting, systém pre miestne dane a poplatky)</t>
  </si>
  <si>
    <t>Dokument testovacích scenárov a testovacích protokolov Back-office komponentov pre lokálne registre (Register zdravotných a zdravotníckych zariadení (lokálny), Register poskytovateľov sociálnych služieb (lokálny), Register obyvateľov (lokálny), Register právnických osôb (lokálny), Register adries a nehnuteľností (lokálny))</t>
  </si>
  <si>
    <t>Dokument testovacích scenárov a testovacích protokolov Back-office komponentov pre operatívne dátové úložiská (eDemokracia, Obstarávanie, Licencovanie a povoľovanie, Dotácie a príspevky, Registrovanie, Notifikácie a sťažnosti, Informovanie a poradenstvo, GIS Back office)</t>
  </si>
  <si>
    <t>Dokument testovacích scenárov a testovacích protokolov integrácie na základné registre (Register fyzických osôb (RFO), Register právnických osôb a podnikateľov (RPO), Register priestorových informácií (RPI), Register adries (RA))</t>
  </si>
  <si>
    <t>Dokument testovacích scenárov a testovacích protokolov integrácie na externé systémy (Register trestov, Základné číselníky, Kataster)</t>
  </si>
  <si>
    <t>Nasadené Back-office komponenty pre prípravu SVS na integráciu do riešenia a integrácia do IIS samosprávy do produkčnej prevádzky (účtovný systém, správa majetku, mzdový systém, systém pre zastupiteľstvo samosprávy, rozpočtový systém, registratúra, interný reporting, systém pre miestne dane a poplatky)</t>
  </si>
  <si>
    <t>Nasadené Back-office komponenty pre operatívne dátové úložiská do produkčnej prevádzky (eDemokracia, Obstarávanie, Licencovanie a povoľovanie, Dotácie a príspevky, Registrovanie, Notifikácie a sťažnosti, Informovanie a poradenstvo, GIS Back office)</t>
  </si>
  <si>
    <t>Inštalácia a konfigurácia SW infraštruktúry IIS samosprávy</t>
  </si>
  <si>
    <t>Inštalácia a konfigurácia HW infraštruktúry (výpočtová technika) IIS samosprávy</t>
  </si>
  <si>
    <t>Inštalácia a konfigurácia HW infraštruktúry (telekomunikačná technika) IIS samosprávy</t>
  </si>
  <si>
    <t>Cena celkom EUR</t>
  </si>
  <si>
    <t>Neoprávnené 
výdavky
EUR</t>
  </si>
  <si>
    <t>Oprávnené 
výdavky
EUR</t>
  </si>
  <si>
    <t>Žiadateľ / 
Partner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</si>
</sst>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* _-#,##0\ &quot;Sk&quot;;* \-#,##0\ &quot;Sk&quot;;* _-&quot;-&quot;\ &quot;Sk&quot;;@"/>
    <numFmt numFmtId="181" formatCode="* #,##0;* \-#,##0;* &quot;-&quot;;@"/>
    <numFmt numFmtId="182" formatCode="* _-#,##0.00\ &quot;Sk&quot;;* \-#,##0.00\ &quot;Sk&quot;;* _-&quot;-&quot;??\ &quot;Sk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.000"/>
    <numFmt numFmtId="189" formatCode="#,##0.00000"/>
    <numFmt numFmtId="190" formatCode="_-* #,##0\ _K_č_-;\-* #,##0\ _K_č_-;_-* &quot;-&quot;\ _K_č_-;_-@_-"/>
    <numFmt numFmtId="191" formatCode="_-* #,##0\ &quot;Kč&quot;_-;\-* #,##0\ &quot;Kč&quot;_-;_-* &quot;-&quot;\ &quot;Kč&quot;_-;_-@_-"/>
    <numFmt numFmtId="192" formatCode="_-* #,##0.00\ _K_č_-;\-* #,##0.00\ _K_č_-;_-* &quot;-&quot;??\ _K_č_-;_-@_-"/>
    <numFmt numFmtId="193" formatCode="_-* #,##0.00\ &quot;Kč&quot;_-;\-* #,##0.00\ &quot;Kč&quot;_-;_-* &quot;-&quot;??\ &quot;Kč&quot;_-;_-@_-"/>
    <numFmt numFmtId="194" formatCode="0.000"/>
    <numFmt numFmtId="195" formatCode="0.00000"/>
    <numFmt numFmtId="196" formatCode="#,##0.0"/>
    <numFmt numFmtId="197" formatCode="0.0"/>
    <numFmt numFmtId="198" formatCode="#&quot; &quot;##0\ [$EUR]"/>
    <numFmt numFmtId="199" formatCode="#,##0\ [$SKK]"/>
    <numFmt numFmtId="200" formatCode="#"/>
    <numFmt numFmtId="201" formatCode="#,##0.0000"/>
    <numFmt numFmtId="202" formatCode="#&quot; &quot;##0.00"/>
    <numFmt numFmtId="203" formatCode="#.0"/>
    <numFmt numFmtId="204" formatCode="#.00"/>
    <numFmt numFmtId="205" formatCode="#&quot; &quot;##0.00\ _ "/>
    <numFmt numFmtId="206" formatCode="#,##0.000000"/>
  </numFmts>
  <fonts count="48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188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0" fillId="0" borderId="19" xfId="0" applyNumberForma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88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0" fontId="3" fillId="34" borderId="19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1" fontId="3" fillId="35" borderId="11" xfId="0" applyNumberFormat="1" applyFont="1" applyFill="1" applyBorder="1" applyAlignment="1">
      <alignment horizontal="left"/>
    </xf>
    <xf numFmtId="4" fontId="0" fillId="0" borderId="11" xfId="0" applyNumberForma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49" fontId="0" fillId="34" borderId="21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1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3" fillId="0" borderId="38" xfId="0" applyNumberFormat="1" applyFont="1" applyBorder="1" applyAlignment="1">
      <alignment vertical="center" wrapText="1"/>
    </xf>
    <xf numFmtId="0" fontId="3" fillId="34" borderId="38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0" fillId="0" borderId="39" xfId="0" applyNumberFormat="1" applyFill="1" applyBorder="1" applyAlignment="1">
      <alignment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" fontId="0" fillId="36" borderId="42" xfId="0" applyNumberFormat="1" applyFill="1" applyBorder="1" applyAlignment="1">
      <alignment vertical="center" wrapText="1"/>
    </xf>
    <xf numFmtId="4" fontId="0" fillId="36" borderId="43" xfId="0" applyNumberFormat="1" applyFill="1" applyBorder="1" applyAlignment="1">
      <alignment vertical="center" wrapText="1"/>
    </xf>
    <xf numFmtId="4" fontId="0" fillId="0" borderId="40" xfId="0" applyNumberForma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/>
    </xf>
    <xf numFmtId="4" fontId="3" fillId="34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88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89" fontId="1" fillId="0" borderId="44" xfId="0" applyNumberFormat="1" applyFont="1" applyFill="1" applyBorder="1" applyAlignment="1">
      <alignment horizontal="center" vertical="center" wrapText="1"/>
    </xf>
    <xf numFmtId="188" fontId="1" fillId="0" borderId="44" xfId="0" applyNumberFormat="1" applyFont="1" applyFill="1" applyBorder="1" applyAlignment="1">
      <alignment horizontal="center" vertical="center" wrapText="1"/>
    </xf>
    <xf numFmtId="9" fontId="1" fillId="0" borderId="44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>
      <alignment horizontal="center" wrapText="1"/>
    </xf>
    <xf numFmtId="0" fontId="0" fillId="0" borderId="45" xfId="0" applyNumberFormat="1" applyFont="1" applyFill="1" applyBorder="1" applyAlignment="1" applyProtection="1">
      <alignment horizontal="left" vertical="center" wrapText="1"/>
      <protection/>
    </xf>
    <xf numFmtId="188" fontId="0" fillId="0" borderId="45" xfId="0" applyNumberFormat="1" applyFont="1" applyFill="1" applyBorder="1" applyAlignment="1" applyProtection="1">
      <alignment horizontal="right" vertical="center" wrapText="1"/>
      <protection/>
    </xf>
    <xf numFmtId="4" fontId="0" fillId="0" borderId="45" xfId="0" applyNumberFormat="1" applyFont="1" applyFill="1" applyBorder="1" applyAlignment="1">
      <alignment horizontal="right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 applyProtection="1">
      <alignment vertical="center" wrapText="1"/>
      <protection/>
    </xf>
    <xf numFmtId="188" fontId="0" fillId="0" borderId="45" xfId="0" applyNumberFormat="1" applyFont="1" applyFill="1" applyBorder="1" applyAlignment="1" applyProtection="1">
      <alignment vertical="center" wrapText="1"/>
      <protection/>
    </xf>
    <xf numFmtId="1" fontId="2" fillId="0" borderId="4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 applyProtection="1">
      <alignment horizontal="left" vertical="center"/>
      <protection/>
    </xf>
    <xf numFmtId="188" fontId="2" fillId="0" borderId="46" xfId="0" applyNumberFormat="1" applyFont="1" applyFill="1" applyBorder="1" applyAlignment="1" applyProtection="1">
      <alignment horizontal="right" vertical="center"/>
      <protection/>
    </xf>
    <xf numFmtId="4" fontId="2" fillId="0" borderId="46" xfId="0" applyNumberFormat="1" applyFont="1" applyFill="1" applyBorder="1" applyAlignment="1" applyProtection="1">
      <alignment horizontal="right" vertical="center"/>
      <protection/>
    </xf>
    <xf numFmtId="4" fontId="0" fillId="0" borderId="46" xfId="0" applyNumberFormat="1" applyFont="1" applyFill="1" applyBorder="1" applyAlignment="1" applyProtection="1">
      <alignment vertical="center" wrapText="1"/>
      <protection/>
    </xf>
    <xf numFmtId="1" fontId="0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 applyProtection="1">
      <alignment vertical="center" wrapText="1"/>
      <protection/>
    </xf>
    <xf numFmtId="188" fontId="0" fillId="0" borderId="47" xfId="0" applyNumberFormat="1" applyFont="1" applyFill="1" applyBorder="1" applyAlignment="1" applyProtection="1">
      <alignment vertical="center" wrapText="1"/>
      <protection/>
    </xf>
    <xf numFmtId="4" fontId="0" fillId="0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Font="1" applyFill="1" applyBorder="1" applyAlignment="1" applyProtection="1">
      <alignment vertical="center" wrapText="1"/>
      <protection/>
    </xf>
    <xf numFmtId="1" fontId="0" fillId="0" borderId="48" xfId="0" applyNumberFormat="1" applyFont="1" applyFill="1" applyBorder="1" applyAlignment="1">
      <alignment horizontal="left" vertical="center" wrapText="1"/>
    </xf>
    <xf numFmtId="4" fontId="0" fillId="0" borderId="48" xfId="0" applyNumberFormat="1" applyFont="1" applyFill="1" applyBorder="1" applyAlignment="1" applyProtection="1">
      <alignment vertical="center" wrapText="1"/>
      <protection/>
    </xf>
    <xf numFmtId="188" fontId="0" fillId="0" borderId="49" xfId="0" applyNumberFormat="1" applyFont="1" applyFill="1" applyBorder="1" applyAlignment="1" applyProtection="1">
      <alignment vertical="center" wrapText="1"/>
      <protection/>
    </xf>
    <xf numFmtId="4" fontId="0" fillId="0" borderId="49" xfId="0" applyNumberFormat="1" applyFont="1" applyFill="1" applyBorder="1" applyAlignment="1" applyProtection="1">
      <alignment vertical="center" wrapText="1"/>
      <protection/>
    </xf>
    <xf numFmtId="189" fontId="0" fillId="0" borderId="50" xfId="0" applyNumberFormat="1" applyFill="1" applyBorder="1" applyAlignment="1">
      <alignment horizontal="right"/>
    </xf>
    <xf numFmtId="189" fontId="0" fillId="0" borderId="0" xfId="0" applyNumberFormat="1" applyBorder="1" applyAlignment="1">
      <alignment horizontal="right" vertical="justify"/>
    </xf>
    <xf numFmtId="189" fontId="0" fillId="0" borderId="0" xfId="0" applyNumberFormat="1" applyBorder="1" applyAlignment="1">
      <alignment horizontal="right"/>
    </xf>
    <xf numFmtId="188" fontId="1" fillId="0" borderId="51" xfId="0" applyNumberFormat="1" applyFont="1" applyFill="1" applyBorder="1" applyAlignment="1">
      <alignment horizontal="center" vertical="center" wrapText="1"/>
    </xf>
    <xf numFmtId="189" fontId="2" fillId="0" borderId="45" xfId="0" applyNumberFormat="1" applyFont="1" applyFill="1" applyBorder="1" applyAlignment="1" applyProtection="1">
      <alignment vertical="justify"/>
      <protection/>
    </xf>
    <xf numFmtId="188" fontId="2" fillId="0" borderId="45" xfId="0" applyNumberFormat="1" applyFont="1" applyFill="1" applyBorder="1" applyAlignment="1" applyProtection="1">
      <alignment vertical="justify"/>
      <protection/>
    </xf>
    <xf numFmtId="9" fontId="2" fillId="0" borderId="45" xfId="0" applyNumberFormat="1" applyFont="1" applyFill="1" applyBorder="1" applyAlignment="1" applyProtection="1">
      <alignment vertical="justify"/>
      <protection locked="0"/>
    </xf>
    <xf numFmtId="4" fontId="2" fillId="0" borderId="45" xfId="0" applyNumberFormat="1" applyFont="1" applyFill="1" applyBorder="1" applyAlignment="1" applyProtection="1">
      <alignment vertical="justify"/>
      <protection/>
    </xf>
    <xf numFmtId="0" fontId="2" fillId="0" borderId="45" xfId="0" applyFont="1" applyFill="1" applyBorder="1" applyAlignment="1">
      <alignment vertical="justify"/>
    </xf>
    <xf numFmtId="188" fontId="0" fillId="0" borderId="45" xfId="0" applyNumberFormat="1" applyFont="1" applyFill="1" applyBorder="1" applyAlignment="1" applyProtection="1">
      <alignment vertical="justify" wrapText="1"/>
      <protection/>
    </xf>
    <xf numFmtId="189" fontId="0" fillId="0" borderId="45" xfId="0" applyNumberFormat="1" applyFont="1" applyFill="1" applyBorder="1" applyAlignment="1" applyProtection="1">
      <alignment vertical="justify" wrapText="1"/>
      <protection/>
    </xf>
    <xf numFmtId="9" fontId="0" fillId="0" borderId="45" xfId="0" applyNumberFormat="1" applyFont="1" applyFill="1" applyBorder="1" applyAlignment="1" applyProtection="1">
      <alignment vertical="justify" wrapText="1"/>
      <protection locked="0"/>
    </xf>
    <xf numFmtId="4" fontId="0" fillId="0" borderId="45" xfId="0" applyNumberFormat="1" applyFont="1" applyFill="1" applyBorder="1" applyAlignment="1" applyProtection="1">
      <alignment vertical="justify" wrapText="1"/>
      <protection/>
    </xf>
    <xf numFmtId="0" fontId="0" fillId="0" borderId="45" xfId="0" applyFont="1" applyFill="1" applyBorder="1" applyAlignment="1">
      <alignment vertical="justify" wrapText="1"/>
    </xf>
    <xf numFmtId="1" fontId="0" fillId="0" borderId="45" xfId="0" applyNumberFormat="1" applyFont="1" applyFill="1" applyBorder="1" applyAlignment="1" applyProtection="1">
      <alignment vertical="justify" wrapText="1"/>
      <protection locked="0"/>
    </xf>
    <xf numFmtId="1" fontId="0" fillId="0" borderId="45" xfId="0" applyNumberFormat="1" applyFont="1" applyFill="1" applyBorder="1" applyAlignment="1" applyProtection="1">
      <alignment vertical="justify" wrapText="1"/>
      <protection/>
    </xf>
    <xf numFmtId="4" fontId="0" fillId="0" borderId="45" xfId="0" applyNumberFormat="1" applyFont="1" applyFill="1" applyBorder="1" applyAlignment="1" applyProtection="1">
      <alignment horizontal="right" vertical="center" wrapText="1"/>
      <protection/>
    </xf>
    <xf numFmtId="4" fontId="0" fillId="0" borderId="48" xfId="0" applyNumberFormat="1" applyFont="1" applyFill="1" applyBorder="1" applyAlignment="1">
      <alignment wrapText="1"/>
    </xf>
    <xf numFmtId="4" fontId="0" fillId="0" borderId="45" xfId="0" applyNumberFormat="1" applyFont="1" applyFill="1" applyBorder="1" applyAlignment="1">
      <alignment wrapText="1"/>
    </xf>
    <xf numFmtId="4" fontId="0" fillId="0" borderId="49" xfId="0" applyNumberFormat="1" applyFont="1" applyFill="1" applyBorder="1" applyAlignment="1">
      <alignment wrapText="1"/>
    </xf>
    <xf numFmtId="188" fontId="2" fillId="0" borderId="52" xfId="0" applyNumberFormat="1" applyFont="1" applyFill="1" applyBorder="1" applyAlignment="1" applyProtection="1">
      <alignment vertical="justify"/>
      <protection/>
    </xf>
    <xf numFmtId="188" fontId="0" fillId="0" borderId="52" xfId="0" applyNumberFormat="1" applyFont="1" applyFill="1" applyBorder="1" applyAlignment="1" applyProtection="1">
      <alignment vertical="justify" wrapText="1"/>
      <protection/>
    </xf>
    <xf numFmtId="189" fontId="0" fillId="0" borderId="42" xfId="0" applyNumberFormat="1" applyFill="1" applyBorder="1" applyAlignment="1">
      <alignment horizontal="right"/>
    </xf>
    <xf numFmtId="4" fontId="0" fillId="0" borderId="53" xfId="0" applyNumberFormat="1" applyFont="1" applyFill="1" applyBorder="1" applyAlignment="1" applyProtection="1">
      <alignment vertical="justify"/>
      <protection/>
    </xf>
    <xf numFmtId="4" fontId="0" fillId="0" borderId="54" xfId="0" applyNumberFormat="1" applyFont="1" applyFill="1" applyBorder="1" applyAlignment="1" applyProtection="1">
      <alignment vertical="justify"/>
      <protection/>
    </xf>
    <xf numFmtId="4" fontId="2" fillId="0" borderId="55" xfId="0" applyNumberFormat="1" applyFont="1" applyFill="1" applyBorder="1" applyAlignment="1" applyProtection="1">
      <alignment vertical="justify"/>
      <protection/>
    </xf>
    <xf numFmtId="188" fontId="3" fillId="34" borderId="18" xfId="0" applyNumberFormat="1" applyFont="1" applyFill="1" applyBorder="1" applyAlignment="1">
      <alignment horizontal="center" vertical="center" wrapText="1"/>
    </xf>
    <xf numFmtId="191" fontId="0" fillId="0" borderId="0" xfId="33" applyFont="1" applyAlignment="1">
      <alignment/>
    </xf>
    <xf numFmtId="0" fontId="0" fillId="0" borderId="0" xfId="0" applyAlignment="1">
      <alignment wrapText="1"/>
    </xf>
    <xf numFmtId="0" fontId="7" fillId="34" borderId="56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 wrapText="1"/>
    </xf>
    <xf numFmtId="191" fontId="7" fillId="34" borderId="56" xfId="33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5" xfId="0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0" fontId="8" fillId="0" borderId="45" xfId="33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0" fontId="0" fillId="0" borderId="46" xfId="33" applyNumberFormat="1" applyFont="1" applyBorder="1" applyAlignment="1">
      <alignment vertical="center"/>
    </xf>
    <xf numFmtId="170" fontId="0" fillId="0" borderId="45" xfId="33" applyNumberFormat="1" applyFont="1" applyBorder="1" applyAlignment="1">
      <alignment vertical="center"/>
    </xf>
    <xf numFmtId="188" fontId="8" fillId="0" borderId="45" xfId="0" applyNumberFormat="1" applyFont="1" applyBorder="1" applyAlignment="1">
      <alignment vertical="center"/>
    </xf>
    <xf numFmtId="188" fontId="0" fillId="0" borderId="46" xfId="0" applyNumberFormat="1" applyBorder="1" applyAlignment="1">
      <alignment vertical="center"/>
    </xf>
    <xf numFmtId="170" fontId="0" fillId="0" borderId="46" xfId="0" applyNumberFormat="1" applyBorder="1" applyAlignment="1">
      <alignment vertical="center"/>
    </xf>
    <xf numFmtId="170" fontId="10" fillId="0" borderId="46" xfId="0" applyNumberFormat="1" applyFont="1" applyFill="1" applyBorder="1" applyAlignment="1">
      <alignment vertical="center"/>
    </xf>
    <xf numFmtId="170" fontId="11" fillId="0" borderId="45" xfId="0" applyNumberFormat="1" applyFont="1" applyBorder="1" applyAlignment="1">
      <alignment vertical="center"/>
    </xf>
    <xf numFmtId="170" fontId="9" fillId="0" borderId="45" xfId="0" applyNumberFormat="1" applyFon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170" fontId="0" fillId="0" borderId="45" xfId="0" applyNumberFormat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0" fontId="0" fillId="0" borderId="56" xfId="33" applyNumberFormat="1" applyFont="1" applyBorder="1" applyAlignment="1">
      <alignment vertical="center"/>
    </xf>
    <xf numFmtId="188" fontId="0" fillId="0" borderId="56" xfId="0" applyNumberFormat="1" applyBorder="1" applyAlignment="1">
      <alignment vertical="center"/>
    </xf>
    <xf numFmtId="170" fontId="0" fillId="0" borderId="56" xfId="0" applyNumberFormat="1" applyBorder="1" applyAlignment="1">
      <alignment vertical="center"/>
    </xf>
    <xf numFmtId="0" fontId="0" fillId="0" borderId="46" xfId="0" applyBorder="1" applyAlignment="1">
      <alignment wrapText="1"/>
    </xf>
    <xf numFmtId="0" fontId="0" fillId="0" borderId="45" xfId="0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45" xfId="0" applyFont="1" applyFill="1" applyBorder="1" applyAlignment="1">
      <alignment wrapText="1"/>
    </xf>
    <xf numFmtId="0" fontId="8" fillId="0" borderId="45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4" borderId="62" xfId="0" applyFont="1" applyFill="1" applyBorder="1" applyAlignment="1">
      <alignment horizontal="left" vertical="center" wrapText="1"/>
    </xf>
    <xf numFmtId="0" fontId="3" fillId="34" borderId="63" xfId="0" applyFont="1" applyFill="1" applyBorder="1" applyAlignment="1">
      <alignment horizontal="left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1" fontId="3" fillId="35" borderId="67" xfId="0" applyNumberFormat="1" applyFont="1" applyFill="1" applyBorder="1" applyAlignment="1">
      <alignment horizontal="left"/>
    </xf>
    <xf numFmtId="1" fontId="3" fillId="35" borderId="68" xfId="0" applyNumberFormat="1" applyFont="1" applyFill="1" applyBorder="1" applyAlignment="1">
      <alignment horizontal="left"/>
    </xf>
    <xf numFmtId="1" fontId="3" fillId="35" borderId="18" xfId="0" applyNumberFormat="1" applyFont="1" applyFill="1" applyBorder="1" applyAlignment="1">
      <alignment horizontal="left"/>
    </xf>
    <xf numFmtId="0" fontId="9" fillId="0" borderId="69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1" fontId="3" fillId="35" borderId="68" xfId="0" applyNumberFormat="1" applyFont="1" applyFill="1" applyBorder="1" applyAlignment="1">
      <alignment horizontal="center" wrapText="1"/>
    </xf>
    <xf numFmtId="1" fontId="3" fillId="35" borderId="18" xfId="0" applyNumberFormat="1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zoomScalePageLayoutView="0" workbookViewId="0" topLeftCell="A1">
      <selection activeCell="A1" sqref="A1:F1"/>
    </sheetView>
  </sheetViews>
  <sheetFormatPr defaultColWidth="0" defaultRowHeight="12.75"/>
  <cols>
    <col min="1" max="1" width="37.25390625" style="9" customWidth="1"/>
    <col min="2" max="7" width="15.125" style="9" customWidth="1"/>
    <col min="8" max="8" width="9.125" style="9" customWidth="1"/>
    <col min="9" max="16384" width="9.125" style="9" hidden="1" customWidth="1"/>
  </cols>
  <sheetData>
    <row r="1" spans="1:6" ht="18.75" customHeight="1">
      <c r="A1" s="198" t="s">
        <v>35</v>
      </c>
      <c r="B1" s="198"/>
      <c r="C1" s="198"/>
      <c r="D1" s="198"/>
      <c r="E1" s="198"/>
      <c r="F1" s="198"/>
    </row>
    <row r="2" spans="1:6" ht="18.75" customHeight="1" thickBot="1">
      <c r="A2" s="25"/>
      <c r="B2" s="25"/>
      <c r="C2" s="25"/>
      <c r="D2" s="25"/>
      <c r="E2" s="25"/>
      <c r="F2" s="25"/>
    </row>
    <row r="3" spans="1:7" ht="21" customHeight="1" thickBot="1">
      <c r="A3" s="59" t="s">
        <v>30</v>
      </c>
      <c r="B3" s="191"/>
      <c r="C3" s="192"/>
      <c r="D3" s="192"/>
      <c r="E3" s="192"/>
      <c r="F3" s="192"/>
      <c r="G3" s="193"/>
    </row>
    <row r="4" spans="1:7" ht="17.25" customHeight="1">
      <c r="A4" s="199" t="s">
        <v>27</v>
      </c>
      <c r="B4" s="201" t="s">
        <v>5</v>
      </c>
      <c r="C4" s="202"/>
      <c r="D4" s="202"/>
      <c r="E4" s="194"/>
      <c r="F4" s="195"/>
      <c r="G4" s="196" t="s">
        <v>2</v>
      </c>
    </row>
    <row r="5" spans="1:7" ht="26.25" thickBot="1">
      <c r="A5" s="200"/>
      <c r="B5" s="61" t="s">
        <v>40</v>
      </c>
      <c r="C5" s="63" t="s">
        <v>28</v>
      </c>
      <c r="D5" s="62" t="s">
        <v>29</v>
      </c>
      <c r="E5" s="38" t="s">
        <v>6</v>
      </c>
      <c r="F5" s="69" t="s">
        <v>16</v>
      </c>
      <c r="G5" s="197"/>
    </row>
    <row r="6" spans="1:7" ht="21" customHeight="1">
      <c r="A6" s="48" t="s">
        <v>21</v>
      </c>
      <c r="B6" s="57"/>
      <c r="C6" s="58"/>
      <c r="D6" s="58"/>
      <c r="E6" s="58"/>
      <c r="F6" s="70"/>
      <c r="G6" s="64"/>
    </row>
    <row r="7" spans="1:7" ht="21" customHeight="1">
      <c r="A7" s="49" t="s">
        <v>23</v>
      </c>
      <c r="B7" s="18"/>
      <c r="C7" s="19"/>
      <c r="D7" s="19"/>
      <c r="E7" s="19"/>
      <c r="F7" s="71"/>
      <c r="G7" s="65"/>
    </row>
    <row r="8" spans="1:7" ht="19.5" customHeight="1">
      <c r="A8" s="49" t="s">
        <v>22</v>
      </c>
      <c r="B8" s="18"/>
      <c r="C8" s="19"/>
      <c r="D8" s="19"/>
      <c r="E8" s="19"/>
      <c r="F8" s="71"/>
      <c r="G8" s="65"/>
    </row>
    <row r="9" spans="1:7" ht="21" customHeight="1">
      <c r="A9" s="39" t="s">
        <v>19</v>
      </c>
      <c r="B9" s="20"/>
      <c r="C9" s="11"/>
      <c r="D9" s="11"/>
      <c r="E9" s="42"/>
      <c r="F9" s="72"/>
      <c r="G9" s="65"/>
    </row>
    <row r="10" spans="1:7" ht="21" customHeight="1">
      <c r="A10" s="39" t="s">
        <v>17</v>
      </c>
      <c r="B10" s="20"/>
      <c r="C10" s="11"/>
      <c r="D10" s="11"/>
      <c r="E10" s="42"/>
      <c r="F10" s="72"/>
      <c r="G10" s="65"/>
    </row>
    <row r="11" spans="1:7" ht="21" customHeight="1">
      <c r="A11" s="39" t="s">
        <v>18</v>
      </c>
      <c r="B11" s="20"/>
      <c r="C11" s="11"/>
      <c r="D11" s="11"/>
      <c r="E11" s="42"/>
      <c r="F11" s="72"/>
      <c r="G11" s="65"/>
    </row>
    <row r="12" spans="1:7" ht="21" customHeight="1">
      <c r="A12" s="39" t="s">
        <v>24</v>
      </c>
      <c r="B12" s="20"/>
      <c r="C12" s="11"/>
      <c r="D12" s="11"/>
      <c r="E12" s="42"/>
      <c r="F12" s="72"/>
      <c r="G12" s="65"/>
    </row>
    <row r="13" spans="1:7" s="47" customFormat="1" ht="21" customHeight="1">
      <c r="A13" s="43" t="s">
        <v>25</v>
      </c>
      <c r="B13" s="44"/>
      <c r="C13" s="45"/>
      <c r="D13" s="45"/>
      <c r="E13" s="46"/>
      <c r="F13" s="73"/>
      <c r="G13" s="66"/>
    </row>
    <row r="14" spans="1:7" ht="21" customHeight="1" thickBot="1">
      <c r="A14" s="40" t="s">
        <v>20</v>
      </c>
      <c r="B14" s="28"/>
      <c r="C14" s="22"/>
      <c r="D14" s="22"/>
      <c r="E14" s="29"/>
      <c r="F14" s="74"/>
      <c r="G14" s="67"/>
    </row>
    <row r="15" spans="1:7" s="47" customFormat="1" ht="23.25" customHeight="1" thickBot="1">
      <c r="A15" s="59" t="s">
        <v>36</v>
      </c>
      <c r="B15" s="60">
        <f aca="true" t="shared" si="0" ref="B15:G15">B13-B14</f>
        <v>0</v>
      </c>
      <c r="C15" s="26">
        <f t="shared" si="0"/>
        <v>0</v>
      </c>
      <c r="D15" s="26">
        <f t="shared" si="0"/>
        <v>0</v>
      </c>
      <c r="E15" s="26"/>
      <c r="F15" s="27">
        <f t="shared" si="0"/>
        <v>0</v>
      </c>
      <c r="G15" s="68">
        <f t="shared" si="0"/>
        <v>0</v>
      </c>
    </row>
    <row r="16" ht="21" customHeight="1"/>
    <row r="17" ht="21" customHeight="1"/>
    <row r="18" ht="21" customHeight="1"/>
  </sheetData>
  <sheetProtection/>
  <mergeCells count="6">
    <mergeCell ref="B3:G3"/>
    <mergeCell ref="E4:F4"/>
    <mergeCell ref="G4:G5"/>
    <mergeCell ref="A1:F1"/>
    <mergeCell ref="A4:A5"/>
    <mergeCell ref="B4:D4"/>
  </mergeCells>
  <printOptions/>
  <pageMargins left="0.75" right="0.75" top="0.75" bottom="1" header="0.4921259845" footer="0.4921259845"/>
  <pageSetup horizontalDpi="600" verticalDpi="600" orientation="landscape" paperSize="9" r:id="rId1"/>
  <headerFooter alignWithMargins="0">
    <oddHeader>&amp;RPríloha č. 2 k žiadosti o NFP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0" defaultRowHeight="12.75"/>
  <cols>
    <col min="1" max="1" width="27.625" style="9" customWidth="1"/>
    <col min="2" max="4" width="18.625" style="9" customWidth="1"/>
    <col min="5" max="5" width="26.25390625" style="9" customWidth="1"/>
    <col min="6" max="6" width="9.125" style="9" customWidth="1"/>
    <col min="7" max="16384" width="0" style="9" hidden="1" customWidth="1"/>
  </cols>
  <sheetData>
    <row r="1" spans="1:5" ht="25.5" customHeight="1">
      <c r="A1" s="198" t="s">
        <v>50</v>
      </c>
      <c r="B1" s="198"/>
      <c r="C1" s="198"/>
      <c r="D1" s="198"/>
      <c r="E1" s="198"/>
    </row>
    <row r="2" ht="13.5" thickBot="1"/>
    <row r="3" spans="1:5" ht="64.5" thickBot="1">
      <c r="A3" s="59" t="s">
        <v>7</v>
      </c>
      <c r="B3" s="75" t="s">
        <v>31</v>
      </c>
      <c r="C3" s="32" t="s">
        <v>32</v>
      </c>
      <c r="D3" s="32" t="s">
        <v>33</v>
      </c>
      <c r="E3" s="33" t="s">
        <v>15</v>
      </c>
    </row>
    <row r="4" spans="1:5" ht="44.25" customHeight="1">
      <c r="A4" s="23" t="s">
        <v>44</v>
      </c>
      <c r="B4" s="17"/>
      <c r="C4" s="10"/>
      <c r="D4" s="10"/>
      <c r="E4" s="14"/>
    </row>
    <row r="5" spans="1:5" ht="21" customHeight="1">
      <c r="A5" s="24" t="s">
        <v>8</v>
      </c>
      <c r="B5" s="21"/>
      <c r="C5" s="11"/>
      <c r="D5" s="11"/>
      <c r="E5" s="15"/>
    </row>
    <row r="6" spans="1:5" ht="21" customHeight="1">
      <c r="A6" s="24" t="s">
        <v>9</v>
      </c>
      <c r="B6" s="21"/>
      <c r="C6" s="11"/>
      <c r="D6" s="11"/>
      <c r="E6" s="15"/>
    </row>
    <row r="7" spans="1:5" ht="21" customHeight="1">
      <c r="A7" s="24" t="s">
        <v>10</v>
      </c>
      <c r="B7" s="21"/>
      <c r="C7" s="11"/>
      <c r="D7" s="11"/>
      <c r="E7" s="15"/>
    </row>
    <row r="8" spans="1:5" ht="21" customHeight="1">
      <c r="A8" s="24" t="s">
        <v>11</v>
      </c>
      <c r="B8" s="21"/>
      <c r="C8" s="11"/>
      <c r="D8" s="11"/>
      <c r="E8" s="15"/>
    </row>
    <row r="9" spans="1:5" ht="21" customHeight="1">
      <c r="A9" s="24" t="s">
        <v>12</v>
      </c>
      <c r="B9" s="21"/>
      <c r="C9" s="11"/>
      <c r="D9" s="11"/>
      <c r="E9" s="15"/>
    </row>
    <row r="10" spans="1:5" ht="21" customHeight="1">
      <c r="A10" s="24" t="s">
        <v>13</v>
      </c>
      <c r="B10" s="21"/>
      <c r="C10" s="11"/>
      <c r="D10" s="11"/>
      <c r="E10" s="15"/>
    </row>
    <row r="11" spans="1:5" ht="21" customHeight="1" thickBot="1">
      <c r="A11" s="76" t="s">
        <v>14</v>
      </c>
      <c r="B11" s="77"/>
      <c r="C11" s="12"/>
      <c r="D11" s="12"/>
      <c r="E11" s="78"/>
    </row>
    <row r="12" spans="1:5" ht="21" customHeight="1" thickBot="1">
      <c r="A12" s="80" t="s">
        <v>37</v>
      </c>
      <c r="B12" s="79"/>
      <c r="C12" s="13"/>
      <c r="D12" s="13"/>
      <c r="E12" s="1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  <headerFooter alignWithMargins="0">
    <oddHeader>&amp;RPríloha č. 2 k žiadosti o NFP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="85" zoomScaleNormal="85" zoomScalePageLayoutView="0" workbookViewId="0" topLeftCell="A1">
      <selection activeCell="A1" sqref="A1:IV2"/>
    </sheetView>
  </sheetViews>
  <sheetFormatPr defaultColWidth="0" defaultRowHeight="12.75"/>
  <cols>
    <col min="1" max="1" width="9.625" style="5" customWidth="1"/>
    <col min="2" max="4" width="11.625" style="5" customWidth="1"/>
    <col min="5" max="5" width="12.125" style="1" bestFit="1" customWidth="1"/>
    <col min="6" max="6" width="8.875" style="1" bestFit="1" customWidth="1"/>
    <col min="7" max="7" width="12.75390625" style="2" customWidth="1"/>
    <col min="8" max="9" width="17.875" style="6" customWidth="1"/>
    <col min="10" max="10" width="13.875" style="6" customWidth="1"/>
    <col min="11" max="11" width="12.75390625" style="119" customWidth="1"/>
    <col min="12" max="12" width="12.75390625" style="2" hidden="1" customWidth="1"/>
    <col min="13" max="13" width="12.75390625" style="3" hidden="1" customWidth="1"/>
    <col min="14" max="14" width="12.75390625" style="2" hidden="1" customWidth="1"/>
    <col min="15" max="15" width="6.375" style="4" hidden="1" customWidth="1"/>
    <col min="16" max="16" width="0" style="0" hidden="1" customWidth="1"/>
    <col min="17" max="23" width="10.125" style="0" hidden="1" customWidth="1"/>
    <col min="24" max="16384" width="0" style="0" hidden="1" customWidth="1"/>
  </cols>
  <sheetData>
    <row r="1" spans="1:23" s="31" customFormat="1" ht="15.75">
      <c r="A1" s="81" t="s">
        <v>34</v>
      </c>
      <c r="B1" s="81"/>
      <c r="C1" s="81"/>
      <c r="D1" s="81"/>
      <c r="E1" s="34"/>
      <c r="F1" s="35"/>
      <c r="G1" s="36"/>
      <c r="H1" s="37"/>
      <c r="I1" s="37"/>
      <c r="J1" s="37"/>
      <c r="K1" s="117"/>
      <c r="L1" s="36"/>
      <c r="M1" s="89"/>
      <c r="N1" s="36"/>
      <c r="O1" s="90"/>
      <c r="P1" s="91"/>
      <c r="Q1" s="91"/>
      <c r="R1" s="91"/>
      <c r="S1" s="91"/>
      <c r="T1" s="91"/>
      <c r="U1" s="91"/>
      <c r="V1" s="91"/>
      <c r="W1" s="91"/>
    </row>
    <row r="2" spans="1:23" s="31" customFormat="1" ht="12.75">
      <c r="A2" s="41" t="s">
        <v>43</v>
      </c>
      <c r="B2" s="207"/>
      <c r="C2" s="208"/>
      <c r="D2" s="208"/>
      <c r="E2" s="208"/>
      <c r="F2" s="208"/>
      <c r="G2" s="208"/>
      <c r="H2" s="208"/>
      <c r="I2" s="208"/>
      <c r="J2" s="208"/>
      <c r="K2" s="209"/>
      <c r="L2" s="36"/>
      <c r="M2" s="89"/>
      <c r="N2" s="36"/>
      <c r="O2" s="90"/>
      <c r="P2" s="91"/>
      <c r="Q2" s="91"/>
      <c r="R2" s="91"/>
      <c r="S2" s="91"/>
      <c r="T2" s="91"/>
      <c r="U2" s="91"/>
      <c r="V2" s="91"/>
      <c r="W2" s="91"/>
    </row>
    <row r="3" spans="1:23" s="31" customFormat="1" ht="12.75">
      <c r="A3" s="203"/>
      <c r="B3" s="204"/>
      <c r="C3" s="204"/>
      <c r="D3" s="204"/>
      <c r="E3" s="205"/>
      <c r="F3" s="205"/>
      <c r="G3" s="205"/>
      <c r="H3" s="205"/>
      <c r="I3" s="205"/>
      <c r="J3" s="206"/>
      <c r="K3" s="139"/>
      <c r="L3" s="36"/>
      <c r="M3" s="89"/>
      <c r="N3" s="36"/>
      <c r="O3" s="90"/>
      <c r="P3" s="91"/>
      <c r="Q3" s="91"/>
      <c r="R3" s="91"/>
      <c r="S3" s="91"/>
      <c r="T3" s="91"/>
      <c r="U3" s="91"/>
      <c r="V3" s="91"/>
      <c r="W3" s="91"/>
    </row>
    <row r="4" spans="1:23" s="30" customFormat="1" ht="57.75" customHeight="1">
      <c r="A4" s="86" t="s">
        <v>0</v>
      </c>
      <c r="B4" s="88" t="s">
        <v>45</v>
      </c>
      <c r="C4" s="88" t="s">
        <v>41</v>
      </c>
      <c r="D4" s="88" t="s">
        <v>46</v>
      </c>
      <c r="E4" s="88" t="s">
        <v>42</v>
      </c>
      <c r="F4" s="87" t="s">
        <v>4</v>
      </c>
      <c r="G4" s="85" t="s">
        <v>1</v>
      </c>
      <c r="H4" s="82" t="s">
        <v>3</v>
      </c>
      <c r="I4" s="82" t="s">
        <v>47</v>
      </c>
      <c r="J4" s="85" t="s">
        <v>48</v>
      </c>
      <c r="K4" s="143" t="s">
        <v>49</v>
      </c>
      <c r="L4" s="120"/>
      <c r="M4" s="92"/>
      <c r="N4" s="93"/>
      <c r="O4" s="94"/>
      <c r="P4" s="91"/>
      <c r="Q4" s="91"/>
      <c r="R4" s="91"/>
      <c r="S4" s="91"/>
      <c r="T4" s="91"/>
      <c r="U4" s="91"/>
      <c r="V4" s="91"/>
      <c r="W4" s="91"/>
    </row>
    <row r="5" spans="1:19" s="125" customFormat="1" ht="15.75" customHeight="1">
      <c r="A5" s="103"/>
      <c r="B5" s="103"/>
      <c r="C5" s="103"/>
      <c r="D5" s="103"/>
      <c r="E5" s="104"/>
      <c r="F5" s="104"/>
      <c r="G5" s="105"/>
      <c r="H5" s="106"/>
      <c r="I5" s="107"/>
      <c r="J5" s="106"/>
      <c r="K5" s="142"/>
      <c r="L5" s="137"/>
      <c r="M5" s="121"/>
      <c r="N5" s="122"/>
      <c r="O5" s="123"/>
      <c r="P5" s="124"/>
      <c r="Q5" s="124"/>
      <c r="R5" s="124"/>
      <c r="S5" s="124"/>
    </row>
    <row r="6" spans="1:19" s="130" customFormat="1" ht="12.75">
      <c r="A6" s="96"/>
      <c r="B6" s="96"/>
      <c r="C6" s="96"/>
      <c r="D6" s="96"/>
      <c r="E6" s="97"/>
      <c r="F6" s="97"/>
      <c r="G6" s="98"/>
      <c r="H6" s="99"/>
      <c r="I6" s="95">
        <f aca="true" t="shared" si="0" ref="I6:I27">ROUND(G6*H6,2)</f>
        <v>0</v>
      </c>
      <c r="J6" s="133"/>
      <c r="K6" s="140">
        <f>I6-J6</f>
        <v>0</v>
      </c>
      <c r="L6" s="138"/>
      <c r="M6" s="127"/>
      <c r="N6" s="126"/>
      <c r="O6" s="128"/>
      <c r="P6" s="129"/>
      <c r="Q6" s="129"/>
      <c r="R6" s="129"/>
      <c r="S6" s="129"/>
    </row>
    <row r="7" spans="1:19" s="130" customFormat="1" ht="12.75">
      <c r="A7" s="100"/>
      <c r="B7" s="100"/>
      <c r="C7" s="100"/>
      <c r="D7" s="100"/>
      <c r="E7" s="101"/>
      <c r="F7" s="101"/>
      <c r="G7" s="102"/>
      <c r="H7" s="99"/>
      <c r="I7" s="95">
        <f>ROUND(G7*H7,2)</f>
        <v>0</v>
      </c>
      <c r="J7" s="95"/>
      <c r="K7" s="140">
        <f aca="true" t="shared" si="1" ref="K7:K30">I7-J7</f>
        <v>0</v>
      </c>
      <c r="L7" s="138"/>
      <c r="M7" s="127"/>
      <c r="N7" s="126"/>
      <c r="O7" s="128"/>
      <c r="P7" s="129"/>
      <c r="Q7" s="129"/>
      <c r="R7" s="129"/>
      <c r="S7" s="129"/>
    </row>
    <row r="8" spans="1:19" s="130" customFormat="1" ht="12.75">
      <c r="A8" s="100"/>
      <c r="B8" s="100"/>
      <c r="C8" s="100"/>
      <c r="D8" s="100"/>
      <c r="E8" s="101"/>
      <c r="F8" s="101"/>
      <c r="G8" s="102"/>
      <c r="H8" s="99"/>
      <c r="I8" s="95">
        <f t="shared" si="0"/>
        <v>0</v>
      </c>
      <c r="J8" s="95"/>
      <c r="K8" s="140">
        <f t="shared" si="1"/>
        <v>0</v>
      </c>
      <c r="L8" s="138"/>
      <c r="M8" s="127"/>
      <c r="N8" s="126"/>
      <c r="O8" s="131"/>
      <c r="P8" s="129"/>
      <c r="Q8" s="129"/>
      <c r="R8" s="129"/>
      <c r="S8" s="129"/>
    </row>
    <row r="9" spans="1:19" s="130" customFormat="1" ht="12.75">
      <c r="A9" s="100"/>
      <c r="B9" s="100"/>
      <c r="C9" s="100"/>
      <c r="D9" s="100"/>
      <c r="E9" s="101"/>
      <c r="F9" s="101"/>
      <c r="G9" s="102"/>
      <c r="H9" s="99"/>
      <c r="I9" s="95">
        <f t="shared" si="0"/>
        <v>0</v>
      </c>
      <c r="J9" s="95"/>
      <c r="K9" s="140">
        <f t="shared" si="1"/>
        <v>0</v>
      </c>
      <c r="L9" s="138"/>
      <c r="M9" s="127"/>
      <c r="N9" s="126"/>
      <c r="O9" s="131"/>
      <c r="P9" s="129"/>
      <c r="Q9" s="129"/>
      <c r="R9" s="129"/>
      <c r="S9" s="129"/>
    </row>
    <row r="10" spans="1:19" s="130" customFormat="1" ht="12.75">
      <c r="A10" s="100"/>
      <c r="B10" s="100"/>
      <c r="C10" s="100"/>
      <c r="D10" s="100"/>
      <c r="E10" s="101"/>
      <c r="F10" s="101"/>
      <c r="G10" s="102"/>
      <c r="H10" s="99"/>
      <c r="I10" s="95">
        <f t="shared" si="0"/>
        <v>0</v>
      </c>
      <c r="J10" s="95"/>
      <c r="K10" s="140">
        <f t="shared" si="1"/>
        <v>0</v>
      </c>
      <c r="L10" s="138"/>
      <c r="M10" s="127"/>
      <c r="N10" s="126"/>
      <c r="O10" s="131"/>
      <c r="P10" s="129"/>
      <c r="Q10" s="129"/>
      <c r="R10" s="129"/>
      <c r="S10" s="129"/>
    </row>
    <row r="11" spans="1:19" s="130" customFormat="1" ht="12.75">
      <c r="A11" s="100"/>
      <c r="B11" s="100"/>
      <c r="C11" s="100"/>
      <c r="D11" s="100"/>
      <c r="E11" s="101"/>
      <c r="F11" s="101"/>
      <c r="G11" s="102"/>
      <c r="H11" s="99"/>
      <c r="I11" s="95">
        <f t="shared" si="0"/>
        <v>0</v>
      </c>
      <c r="J11" s="95"/>
      <c r="K11" s="140">
        <f t="shared" si="1"/>
        <v>0</v>
      </c>
      <c r="L11" s="138"/>
      <c r="M11" s="127"/>
      <c r="N11" s="126"/>
      <c r="O11" s="131"/>
      <c r="P11" s="129"/>
      <c r="Q11" s="129"/>
      <c r="R11" s="129"/>
      <c r="S11" s="129"/>
    </row>
    <row r="12" spans="1:19" s="130" customFormat="1" ht="12.75">
      <c r="A12" s="100"/>
      <c r="B12" s="100"/>
      <c r="C12" s="100"/>
      <c r="D12" s="100"/>
      <c r="E12" s="101"/>
      <c r="F12" s="101"/>
      <c r="G12" s="102"/>
      <c r="H12" s="99"/>
      <c r="I12" s="95">
        <f t="shared" si="0"/>
        <v>0</v>
      </c>
      <c r="J12" s="95"/>
      <c r="K12" s="140">
        <f t="shared" si="1"/>
        <v>0</v>
      </c>
      <c r="L12" s="138"/>
      <c r="M12" s="127"/>
      <c r="N12" s="126"/>
      <c r="O12" s="131"/>
      <c r="P12" s="129"/>
      <c r="Q12" s="129"/>
      <c r="R12" s="129"/>
      <c r="S12" s="129"/>
    </row>
    <row r="13" spans="1:19" s="130" customFormat="1" ht="12.75">
      <c r="A13" s="96"/>
      <c r="B13" s="96"/>
      <c r="C13" s="96"/>
      <c r="D13" s="96"/>
      <c r="E13" s="97"/>
      <c r="F13" s="97"/>
      <c r="G13" s="98"/>
      <c r="H13" s="99"/>
      <c r="I13" s="95">
        <f t="shared" si="0"/>
        <v>0</v>
      </c>
      <c r="J13" s="133"/>
      <c r="K13" s="140">
        <f t="shared" si="1"/>
        <v>0</v>
      </c>
      <c r="L13" s="138"/>
      <c r="M13" s="127"/>
      <c r="N13" s="126"/>
      <c r="O13" s="128"/>
      <c r="P13" s="129"/>
      <c r="Q13" s="129"/>
      <c r="R13" s="129"/>
      <c r="S13" s="129"/>
    </row>
    <row r="14" spans="1:19" s="130" customFormat="1" ht="12.75">
      <c r="A14" s="100"/>
      <c r="B14" s="100"/>
      <c r="C14" s="100"/>
      <c r="D14" s="100"/>
      <c r="E14" s="101"/>
      <c r="F14" s="101"/>
      <c r="G14" s="102"/>
      <c r="H14" s="99"/>
      <c r="I14" s="95">
        <f t="shared" si="0"/>
        <v>0</v>
      </c>
      <c r="J14" s="95"/>
      <c r="K14" s="140">
        <f t="shared" si="1"/>
        <v>0</v>
      </c>
      <c r="L14" s="138"/>
      <c r="M14" s="127"/>
      <c r="N14" s="126"/>
      <c r="O14" s="128"/>
      <c r="P14" s="129"/>
      <c r="Q14" s="129"/>
      <c r="R14" s="129"/>
      <c r="S14" s="129"/>
    </row>
    <row r="15" spans="1:19" s="130" customFormat="1" ht="12.75">
      <c r="A15" s="100"/>
      <c r="B15" s="100"/>
      <c r="C15" s="100"/>
      <c r="D15" s="100"/>
      <c r="E15" s="101"/>
      <c r="F15" s="101"/>
      <c r="G15" s="102"/>
      <c r="H15" s="99"/>
      <c r="I15" s="95">
        <f t="shared" si="0"/>
        <v>0</v>
      </c>
      <c r="J15" s="95"/>
      <c r="K15" s="140">
        <f t="shared" si="1"/>
        <v>0</v>
      </c>
      <c r="L15" s="138"/>
      <c r="M15" s="127"/>
      <c r="N15" s="126"/>
      <c r="O15" s="131"/>
      <c r="P15" s="129"/>
      <c r="Q15" s="129"/>
      <c r="R15" s="129"/>
      <c r="S15" s="129"/>
    </row>
    <row r="16" spans="1:19" s="130" customFormat="1" ht="12.75">
      <c r="A16" s="100"/>
      <c r="B16" s="100"/>
      <c r="C16" s="100"/>
      <c r="D16" s="100"/>
      <c r="E16" s="101"/>
      <c r="F16" s="101"/>
      <c r="G16" s="102"/>
      <c r="H16" s="99"/>
      <c r="I16" s="95">
        <f t="shared" si="0"/>
        <v>0</v>
      </c>
      <c r="J16" s="95"/>
      <c r="K16" s="140">
        <f t="shared" si="1"/>
        <v>0</v>
      </c>
      <c r="L16" s="138"/>
      <c r="M16" s="127"/>
      <c r="N16" s="126"/>
      <c r="O16" s="131"/>
      <c r="P16" s="129"/>
      <c r="Q16" s="129"/>
      <c r="R16" s="129"/>
      <c r="S16" s="129"/>
    </row>
    <row r="17" spans="1:19" s="130" customFormat="1" ht="12.75">
      <c r="A17" s="100"/>
      <c r="B17" s="100"/>
      <c r="C17" s="100"/>
      <c r="D17" s="100"/>
      <c r="E17" s="101"/>
      <c r="F17" s="101"/>
      <c r="G17" s="102"/>
      <c r="H17" s="99"/>
      <c r="I17" s="95">
        <f t="shared" si="0"/>
        <v>0</v>
      </c>
      <c r="J17" s="95"/>
      <c r="K17" s="140">
        <f t="shared" si="1"/>
        <v>0</v>
      </c>
      <c r="L17" s="138"/>
      <c r="M17" s="127"/>
      <c r="N17" s="126"/>
      <c r="O17" s="131"/>
      <c r="P17" s="129"/>
      <c r="Q17" s="129"/>
      <c r="R17" s="129"/>
      <c r="S17" s="129"/>
    </row>
    <row r="18" spans="1:19" s="130" customFormat="1" ht="12.75">
      <c r="A18" s="100"/>
      <c r="B18" s="100"/>
      <c r="C18" s="100"/>
      <c r="D18" s="100"/>
      <c r="E18" s="101"/>
      <c r="F18" s="101"/>
      <c r="G18" s="102"/>
      <c r="H18" s="99"/>
      <c r="I18" s="95">
        <f t="shared" si="0"/>
        <v>0</v>
      </c>
      <c r="J18" s="95"/>
      <c r="K18" s="140">
        <f t="shared" si="1"/>
        <v>0</v>
      </c>
      <c r="L18" s="138"/>
      <c r="M18" s="127"/>
      <c r="N18" s="126"/>
      <c r="O18" s="131"/>
      <c r="P18" s="129"/>
      <c r="Q18" s="129"/>
      <c r="R18" s="129"/>
      <c r="S18" s="129"/>
    </row>
    <row r="19" spans="1:19" s="130" customFormat="1" ht="12.75">
      <c r="A19" s="96"/>
      <c r="B19" s="96"/>
      <c r="C19" s="96"/>
      <c r="D19" s="96"/>
      <c r="E19" s="97"/>
      <c r="F19" s="97"/>
      <c r="G19" s="98"/>
      <c r="H19" s="99"/>
      <c r="I19" s="95">
        <f t="shared" si="0"/>
        <v>0</v>
      </c>
      <c r="J19" s="133"/>
      <c r="K19" s="140">
        <f t="shared" si="1"/>
        <v>0</v>
      </c>
      <c r="L19" s="138"/>
      <c r="M19" s="127"/>
      <c r="N19" s="126"/>
      <c r="O19" s="128"/>
      <c r="P19" s="129"/>
      <c r="Q19" s="129"/>
      <c r="R19" s="129"/>
      <c r="S19" s="129"/>
    </row>
    <row r="20" spans="1:19" s="130" customFormat="1" ht="12.75">
      <c r="A20" s="96"/>
      <c r="B20" s="96"/>
      <c r="C20" s="96"/>
      <c r="D20" s="96"/>
      <c r="E20" s="97"/>
      <c r="F20" s="97"/>
      <c r="G20" s="98"/>
      <c r="H20" s="99"/>
      <c r="I20" s="95">
        <f t="shared" si="0"/>
        <v>0</v>
      </c>
      <c r="J20" s="133"/>
      <c r="K20" s="140">
        <f t="shared" si="1"/>
        <v>0</v>
      </c>
      <c r="L20" s="138"/>
      <c r="M20" s="127"/>
      <c r="N20" s="126"/>
      <c r="O20" s="128"/>
      <c r="P20" s="129"/>
      <c r="Q20" s="129"/>
      <c r="R20" s="129"/>
      <c r="S20" s="129"/>
    </row>
    <row r="21" spans="1:19" s="130" customFormat="1" ht="12.75">
      <c r="A21" s="100"/>
      <c r="B21" s="100"/>
      <c r="C21" s="100"/>
      <c r="D21" s="100"/>
      <c r="E21" s="101"/>
      <c r="F21" s="101"/>
      <c r="G21" s="102"/>
      <c r="H21" s="99"/>
      <c r="I21" s="95">
        <f t="shared" si="0"/>
        <v>0</v>
      </c>
      <c r="J21" s="95"/>
      <c r="K21" s="140">
        <f t="shared" si="1"/>
        <v>0</v>
      </c>
      <c r="L21" s="138"/>
      <c r="M21" s="127"/>
      <c r="N21" s="126"/>
      <c r="O21" s="128"/>
      <c r="P21" s="129"/>
      <c r="Q21" s="129"/>
      <c r="R21" s="129"/>
      <c r="S21" s="129"/>
    </row>
    <row r="22" spans="1:19" s="130" customFormat="1" ht="12.75">
      <c r="A22" s="100"/>
      <c r="B22" s="100"/>
      <c r="C22" s="100"/>
      <c r="D22" s="100"/>
      <c r="E22" s="101"/>
      <c r="F22" s="101"/>
      <c r="G22" s="102"/>
      <c r="H22" s="99"/>
      <c r="I22" s="95">
        <f t="shared" si="0"/>
        <v>0</v>
      </c>
      <c r="J22" s="95"/>
      <c r="K22" s="140">
        <f t="shared" si="1"/>
        <v>0</v>
      </c>
      <c r="L22" s="138"/>
      <c r="M22" s="127"/>
      <c r="N22" s="126"/>
      <c r="O22" s="131"/>
      <c r="P22" s="129"/>
      <c r="Q22" s="129"/>
      <c r="R22" s="129"/>
      <c r="S22" s="129"/>
    </row>
    <row r="23" spans="1:19" s="130" customFormat="1" ht="12.75">
      <c r="A23" s="100"/>
      <c r="B23" s="100"/>
      <c r="C23" s="100"/>
      <c r="D23" s="100"/>
      <c r="E23" s="101"/>
      <c r="F23" s="101"/>
      <c r="G23" s="102"/>
      <c r="H23" s="99"/>
      <c r="I23" s="95">
        <f t="shared" si="0"/>
        <v>0</v>
      </c>
      <c r="J23" s="95"/>
      <c r="K23" s="140">
        <f t="shared" si="1"/>
        <v>0</v>
      </c>
      <c r="L23" s="138"/>
      <c r="M23" s="127"/>
      <c r="N23" s="126"/>
      <c r="O23" s="131"/>
      <c r="P23" s="129"/>
      <c r="Q23" s="129"/>
      <c r="R23" s="129"/>
      <c r="S23" s="129"/>
    </row>
    <row r="24" spans="1:19" s="130" customFormat="1" ht="12.75">
      <c r="A24" s="100"/>
      <c r="B24" s="100"/>
      <c r="C24" s="100"/>
      <c r="D24" s="100"/>
      <c r="E24" s="101"/>
      <c r="F24" s="101"/>
      <c r="G24" s="102"/>
      <c r="H24" s="99"/>
      <c r="I24" s="95">
        <f t="shared" si="0"/>
        <v>0</v>
      </c>
      <c r="J24" s="95"/>
      <c r="K24" s="140">
        <f t="shared" si="1"/>
        <v>0</v>
      </c>
      <c r="L24" s="138"/>
      <c r="M24" s="127"/>
      <c r="N24" s="126"/>
      <c r="O24" s="132"/>
      <c r="P24" s="129"/>
      <c r="Q24" s="129"/>
      <c r="R24" s="129"/>
      <c r="S24" s="129"/>
    </row>
    <row r="25" spans="1:19" s="130" customFormat="1" ht="12.75">
      <c r="A25" s="100"/>
      <c r="B25" s="100"/>
      <c r="C25" s="100"/>
      <c r="D25" s="100"/>
      <c r="E25" s="101"/>
      <c r="F25" s="101"/>
      <c r="G25" s="102"/>
      <c r="H25" s="99"/>
      <c r="I25" s="95">
        <f t="shared" si="0"/>
        <v>0</v>
      </c>
      <c r="J25" s="95"/>
      <c r="K25" s="140">
        <f t="shared" si="1"/>
        <v>0</v>
      </c>
      <c r="L25" s="138"/>
      <c r="M25" s="127"/>
      <c r="N25" s="126"/>
      <c r="O25" s="131"/>
      <c r="P25" s="129"/>
      <c r="Q25" s="129"/>
      <c r="R25" s="129"/>
      <c r="S25" s="129"/>
    </row>
    <row r="26" spans="1:19" s="130" customFormat="1" ht="12.75">
      <c r="A26" s="100"/>
      <c r="B26" s="100"/>
      <c r="C26" s="100"/>
      <c r="D26" s="100"/>
      <c r="E26" s="101"/>
      <c r="F26" s="101"/>
      <c r="G26" s="102"/>
      <c r="H26" s="99"/>
      <c r="I26" s="95">
        <f t="shared" si="0"/>
        <v>0</v>
      </c>
      <c r="J26" s="95"/>
      <c r="K26" s="140">
        <f t="shared" si="1"/>
        <v>0</v>
      </c>
      <c r="L26" s="138"/>
      <c r="M26" s="127"/>
      <c r="N26" s="126"/>
      <c r="O26" s="131"/>
      <c r="P26" s="129"/>
      <c r="Q26" s="129"/>
      <c r="R26" s="129"/>
      <c r="S26" s="129"/>
    </row>
    <row r="27" spans="1:19" s="130" customFormat="1" ht="12.75">
      <c r="A27" s="108"/>
      <c r="B27" s="108"/>
      <c r="C27" s="108"/>
      <c r="D27" s="108"/>
      <c r="E27" s="109"/>
      <c r="F27" s="109"/>
      <c r="G27" s="110"/>
      <c r="H27" s="111"/>
      <c r="I27" s="112">
        <f t="shared" si="0"/>
        <v>0</v>
      </c>
      <c r="J27" s="112"/>
      <c r="K27" s="140">
        <f t="shared" si="1"/>
        <v>0</v>
      </c>
      <c r="L27" s="138"/>
      <c r="M27" s="127"/>
      <c r="N27" s="126"/>
      <c r="O27" s="131"/>
      <c r="P27" s="129"/>
      <c r="Q27" s="129"/>
      <c r="R27" s="129"/>
      <c r="S27" s="129"/>
    </row>
    <row r="28" spans="1:19" s="130" customFormat="1" ht="12.75">
      <c r="A28" s="53"/>
      <c r="B28" s="51"/>
      <c r="C28" s="51"/>
      <c r="D28" s="51"/>
      <c r="E28" s="50"/>
      <c r="F28" s="50"/>
      <c r="G28" s="51"/>
      <c r="H28" s="113" t="s">
        <v>38</v>
      </c>
      <c r="I28" s="114">
        <f>SUM(I7:I27)</f>
        <v>0</v>
      </c>
      <c r="J28" s="134"/>
      <c r="K28" s="140">
        <f t="shared" si="1"/>
        <v>0</v>
      </c>
      <c r="L28" s="138"/>
      <c r="M28" s="127"/>
      <c r="N28" s="126"/>
      <c r="O28" s="131"/>
      <c r="P28" s="129"/>
      <c r="Q28" s="129"/>
      <c r="R28" s="129"/>
      <c r="S28" s="129"/>
    </row>
    <row r="29" spans="1:19" s="130" customFormat="1" ht="12.75">
      <c r="A29" s="52"/>
      <c r="B29" s="83"/>
      <c r="C29" s="83"/>
      <c r="D29" s="83"/>
      <c r="E29" s="7"/>
      <c r="F29" s="7"/>
      <c r="G29" s="8"/>
      <c r="H29" s="102" t="s">
        <v>26</v>
      </c>
      <c r="I29" s="95"/>
      <c r="J29" s="135"/>
      <c r="K29" s="140"/>
      <c r="L29" s="138"/>
      <c r="M29" s="127"/>
      <c r="N29" s="126"/>
      <c r="O29" s="132"/>
      <c r="P29" s="129"/>
      <c r="Q29" s="129"/>
      <c r="R29" s="129"/>
      <c r="S29" s="129"/>
    </row>
    <row r="30" spans="1:19" s="130" customFormat="1" ht="27.75" customHeight="1">
      <c r="A30" s="54"/>
      <c r="B30" s="84"/>
      <c r="C30" s="84"/>
      <c r="D30" s="84"/>
      <c r="E30" s="55"/>
      <c r="F30" s="55"/>
      <c r="G30" s="56"/>
      <c r="H30" s="115" t="s">
        <v>39</v>
      </c>
      <c r="I30" s="116">
        <f>SUM(I28:I29)</f>
        <v>0</v>
      </c>
      <c r="J30" s="136"/>
      <c r="K30" s="141">
        <f t="shared" si="1"/>
        <v>0</v>
      </c>
      <c r="L30" s="138"/>
      <c r="M30" s="127"/>
      <c r="N30" s="126"/>
      <c r="O30" s="131"/>
      <c r="P30" s="129"/>
      <c r="Q30" s="129"/>
      <c r="R30" s="129"/>
      <c r="S30" s="129"/>
    </row>
    <row r="31" ht="12.75">
      <c r="K31" s="118"/>
    </row>
    <row r="32" ht="12.75">
      <c r="K32" s="118"/>
    </row>
    <row r="33" ht="12.75">
      <c r="K33" s="118"/>
    </row>
    <row r="34" ht="12.75">
      <c r="K34" s="118"/>
    </row>
    <row r="35" ht="12.75">
      <c r="K35" s="118"/>
    </row>
  </sheetData>
  <sheetProtection/>
  <mergeCells count="2">
    <mergeCell ref="A3:J3"/>
    <mergeCell ref="B2:K2"/>
  </mergeCells>
  <printOptions/>
  <pageMargins left="0.75" right="0.75" top="1" bottom="1" header="0.4921259845" footer="0.4921259845"/>
  <pageSetup horizontalDpi="600" verticalDpi="600" orientation="landscape" paperSize="9" scale="94" r:id="rId1"/>
  <headerFooter alignWithMargins="0">
    <oddHeader>&amp;RPríloha č. 2 k žiadosti o NFP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view="pageBreakPreview" zoomScaleSheetLayoutView="100" zoomScalePageLayoutView="0" workbookViewId="0" topLeftCell="A1">
      <selection activeCell="B1" sqref="B1"/>
    </sheetView>
  </sheetViews>
  <sheetFormatPr defaultColWidth="0" defaultRowHeight="12.75"/>
  <cols>
    <col min="1" max="1" width="5.625" style="0" customWidth="1"/>
    <col min="2" max="2" width="13.75390625" style="0" customWidth="1"/>
    <col min="3" max="3" width="24.625" style="0" customWidth="1"/>
    <col min="4" max="4" width="17.75390625" style="0" bestFit="1" customWidth="1"/>
    <col min="5" max="5" width="56.75390625" style="145" customWidth="1"/>
    <col min="6" max="6" width="11.00390625" style="0" bestFit="1" customWidth="1"/>
    <col min="7" max="7" width="13.00390625" style="0" bestFit="1" customWidth="1"/>
    <col min="8" max="8" width="16.00390625" style="144" bestFit="1" customWidth="1"/>
    <col min="9" max="9" width="15.00390625" style="0" bestFit="1" customWidth="1"/>
    <col min="10" max="10" width="21.375" style="0" bestFit="1" customWidth="1"/>
    <col min="11" max="11" width="12.625" style="0" customWidth="1"/>
    <col min="12" max="12" width="0.37109375" style="0" customWidth="1"/>
    <col min="13" max="16384" width="0" style="0" hidden="1" customWidth="1"/>
  </cols>
  <sheetData>
    <row r="1" spans="1:23" s="31" customFormat="1" ht="15.75">
      <c r="A1" s="81" t="s">
        <v>104</v>
      </c>
      <c r="B1" s="81"/>
      <c r="C1" s="81"/>
      <c r="D1" s="81"/>
      <c r="E1" s="34"/>
      <c r="F1" s="35"/>
      <c r="G1" s="37"/>
      <c r="H1" s="36"/>
      <c r="I1" s="37"/>
      <c r="J1" s="37"/>
      <c r="K1" s="117"/>
      <c r="L1" s="36"/>
      <c r="M1" s="89"/>
      <c r="N1" s="36"/>
      <c r="O1" s="90"/>
      <c r="P1" s="91"/>
      <c r="Q1" s="91"/>
      <c r="R1" s="91"/>
      <c r="S1" s="91"/>
      <c r="T1" s="91"/>
      <c r="U1" s="91"/>
      <c r="V1" s="91"/>
      <c r="W1" s="91"/>
    </row>
    <row r="2" spans="1:23" s="31" customFormat="1" ht="12.75">
      <c r="A2" s="207" t="s">
        <v>43</v>
      </c>
      <c r="B2" s="208"/>
      <c r="C2" s="219"/>
      <c r="D2" s="219"/>
      <c r="E2" s="219"/>
      <c r="F2" s="219"/>
      <c r="G2" s="219"/>
      <c r="H2" s="219"/>
      <c r="I2" s="219"/>
      <c r="J2" s="219"/>
      <c r="K2" s="220"/>
      <c r="L2" s="36"/>
      <c r="M2" s="89"/>
      <c r="N2" s="36"/>
      <c r="O2" s="90"/>
      <c r="P2" s="91"/>
      <c r="Q2" s="91"/>
      <c r="R2" s="91"/>
      <c r="S2" s="91"/>
      <c r="T2" s="91"/>
      <c r="U2" s="91"/>
      <c r="V2" s="91"/>
      <c r="W2" s="91"/>
    </row>
    <row r="3" ht="12.75"/>
    <row r="4" spans="1:11" s="149" customFormat="1" ht="39" thickBot="1">
      <c r="A4" s="146" t="s">
        <v>0</v>
      </c>
      <c r="B4" s="147" t="s">
        <v>128</v>
      </c>
      <c r="C4" s="147" t="s">
        <v>97</v>
      </c>
      <c r="D4" s="147" t="s">
        <v>100</v>
      </c>
      <c r="E4" s="147" t="s">
        <v>42</v>
      </c>
      <c r="F4" s="147" t="s">
        <v>4</v>
      </c>
      <c r="G4" s="147" t="s">
        <v>1</v>
      </c>
      <c r="H4" s="148" t="s">
        <v>101</v>
      </c>
      <c r="I4" s="147" t="s">
        <v>125</v>
      </c>
      <c r="J4" s="147" t="s">
        <v>126</v>
      </c>
      <c r="K4" s="147" t="s">
        <v>127</v>
      </c>
    </row>
    <row r="5" spans="1:11" s="151" customFormat="1" ht="26.25" thickTop="1">
      <c r="A5" s="150">
        <v>1</v>
      </c>
      <c r="B5" s="150"/>
      <c r="C5" s="170" t="s">
        <v>98</v>
      </c>
      <c r="D5" s="176"/>
      <c r="E5" s="185" t="s">
        <v>51</v>
      </c>
      <c r="F5" s="173" t="s">
        <v>52</v>
      </c>
      <c r="G5" s="163">
        <v>0</v>
      </c>
      <c r="H5" s="160">
        <v>0</v>
      </c>
      <c r="I5" s="164">
        <f aca="true" t="shared" si="0" ref="I5:I36">ROUND(H5*G5,2)</f>
        <v>0</v>
      </c>
      <c r="J5" s="164">
        <v>0</v>
      </c>
      <c r="K5" s="164">
        <f>I5-J5</f>
        <v>0</v>
      </c>
    </row>
    <row r="6" spans="1:11" s="151" customFormat="1" ht="25.5">
      <c r="A6" s="152">
        <v>2</v>
      </c>
      <c r="B6" s="152"/>
      <c r="C6" s="171" t="s">
        <v>98</v>
      </c>
      <c r="D6" s="177"/>
      <c r="E6" s="186" t="s">
        <v>53</v>
      </c>
      <c r="F6" s="174" t="s">
        <v>52</v>
      </c>
      <c r="G6" s="168">
        <v>0</v>
      </c>
      <c r="H6" s="161">
        <v>0</v>
      </c>
      <c r="I6" s="169">
        <f t="shared" si="0"/>
        <v>0</v>
      </c>
      <c r="J6" s="169">
        <v>0</v>
      </c>
      <c r="K6" s="169">
        <f>I6-J6</f>
        <v>0</v>
      </c>
    </row>
    <row r="7" spans="1:11" s="151" customFormat="1" ht="12.75">
      <c r="A7" s="152">
        <v>3</v>
      </c>
      <c r="B7" s="152"/>
      <c r="C7" s="171" t="s">
        <v>98</v>
      </c>
      <c r="D7" s="177"/>
      <c r="E7" s="186" t="s">
        <v>54</v>
      </c>
      <c r="F7" s="174" t="s">
        <v>52</v>
      </c>
      <c r="G7" s="168">
        <v>0</v>
      </c>
      <c r="H7" s="161">
        <v>0</v>
      </c>
      <c r="I7" s="169">
        <f t="shared" si="0"/>
        <v>0</v>
      </c>
      <c r="J7" s="169">
        <v>0</v>
      </c>
      <c r="K7" s="169">
        <f aca="true" t="shared" si="1" ref="K7:K61">I7-J7</f>
        <v>0</v>
      </c>
    </row>
    <row r="8" spans="1:11" s="151" customFormat="1" ht="25.5">
      <c r="A8" s="152">
        <v>4</v>
      </c>
      <c r="B8" s="152"/>
      <c r="C8" s="171" t="s">
        <v>98</v>
      </c>
      <c r="D8" s="177"/>
      <c r="E8" s="187" t="s">
        <v>55</v>
      </c>
      <c r="F8" s="174" t="s">
        <v>52</v>
      </c>
      <c r="G8" s="168">
        <v>0</v>
      </c>
      <c r="H8" s="161">
        <v>0</v>
      </c>
      <c r="I8" s="169">
        <f t="shared" si="0"/>
        <v>0</v>
      </c>
      <c r="J8" s="169">
        <v>0</v>
      </c>
      <c r="K8" s="169">
        <f t="shared" si="1"/>
        <v>0</v>
      </c>
    </row>
    <row r="9" spans="1:11" s="151" customFormat="1" ht="25.5">
      <c r="A9" s="152">
        <v>5</v>
      </c>
      <c r="B9" s="152"/>
      <c r="C9" s="171" t="s">
        <v>98</v>
      </c>
      <c r="D9" s="177"/>
      <c r="E9" s="186" t="s">
        <v>56</v>
      </c>
      <c r="F9" s="174" t="s">
        <v>52</v>
      </c>
      <c r="G9" s="168">
        <v>0</v>
      </c>
      <c r="H9" s="161">
        <v>0</v>
      </c>
      <c r="I9" s="169">
        <f t="shared" si="0"/>
        <v>0</v>
      </c>
      <c r="J9" s="169">
        <v>0</v>
      </c>
      <c r="K9" s="169">
        <f t="shared" si="1"/>
        <v>0</v>
      </c>
    </row>
    <row r="10" spans="1:11" s="151" customFormat="1" ht="63.75">
      <c r="A10" s="152">
        <v>6</v>
      </c>
      <c r="B10" s="152"/>
      <c r="C10" s="171" t="s">
        <v>99</v>
      </c>
      <c r="D10" s="177"/>
      <c r="E10" s="187" t="s">
        <v>57</v>
      </c>
      <c r="F10" s="174" t="s">
        <v>52</v>
      </c>
      <c r="G10" s="168">
        <v>0</v>
      </c>
      <c r="H10" s="161">
        <v>0</v>
      </c>
      <c r="I10" s="169">
        <f t="shared" si="0"/>
        <v>0</v>
      </c>
      <c r="J10" s="169">
        <v>0</v>
      </c>
      <c r="K10" s="169">
        <f t="shared" si="1"/>
        <v>0</v>
      </c>
    </row>
    <row r="11" spans="1:11" s="151" customFormat="1" ht="51">
      <c r="A11" s="152">
        <v>7</v>
      </c>
      <c r="B11" s="152"/>
      <c r="C11" s="171" t="s">
        <v>99</v>
      </c>
      <c r="D11" s="177"/>
      <c r="E11" s="187" t="s">
        <v>58</v>
      </c>
      <c r="F11" s="174" t="s">
        <v>52</v>
      </c>
      <c r="G11" s="168">
        <v>0</v>
      </c>
      <c r="H11" s="161">
        <v>0</v>
      </c>
      <c r="I11" s="169">
        <f t="shared" si="0"/>
        <v>0</v>
      </c>
      <c r="J11" s="169">
        <v>0</v>
      </c>
      <c r="K11" s="169">
        <f t="shared" si="1"/>
        <v>0</v>
      </c>
    </row>
    <row r="12" spans="1:11" s="151" customFormat="1" ht="63.75">
      <c r="A12" s="152">
        <v>8</v>
      </c>
      <c r="B12" s="152"/>
      <c r="C12" s="171" t="s">
        <v>99</v>
      </c>
      <c r="D12" s="177"/>
      <c r="E12" s="187" t="s">
        <v>59</v>
      </c>
      <c r="F12" s="174" t="s">
        <v>52</v>
      </c>
      <c r="G12" s="168">
        <v>0</v>
      </c>
      <c r="H12" s="161">
        <v>0</v>
      </c>
      <c r="I12" s="169">
        <f t="shared" si="0"/>
        <v>0</v>
      </c>
      <c r="J12" s="169">
        <v>0</v>
      </c>
      <c r="K12" s="169">
        <f t="shared" si="1"/>
        <v>0</v>
      </c>
    </row>
    <row r="13" spans="1:11" s="151" customFormat="1" ht="38.25">
      <c r="A13" s="152">
        <v>9</v>
      </c>
      <c r="B13" s="152"/>
      <c r="C13" s="171" t="s">
        <v>99</v>
      </c>
      <c r="D13" s="177"/>
      <c r="E13" s="187" t="s">
        <v>60</v>
      </c>
      <c r="F13" s="174" t="s">
        <v>52</v>
      </c>
      <c r="G13" s="168">
        <v>0</v>
      </c>
      <c r="H13" s="161">
        <v>0</v>
      </c>
      <c r="I13" s="169">
        <f t="shared" si="0"/>
        <v>0</v>
      </c>
      <c r="J13" s="169">
        <v>0</v>
      </c>
      <c r="K13" s="169">
        <f t="shared" si="1"/>
        <v>0</v>
      </c>
    </row>
    <row r="14" spans="1:11" s="151" customFormat="1" ht="66" customHeight="1">
      <c r="A14" s="152">
        <v>10</v>
      </c>
      <c r="B14" s="152"/>
      <c r="C14" s="171" t="s">
        <v>99</v>
      </c>
      <c r="D14" s="177"/>
      <c r="E14" s="187" t="s">
        <v>105</v>
      </c>
      <c r="F14" s="174" t="s">
        <v>52</v>
      </c>
      <c r="G14" s="168">
        <v>0</v>
      </c>
      <c r="H14" s="161">
        <v>0</v>
      </c>
      <c r="I14" s="169">
        <f t="shared" si="0"/>
        <v>0</v>
      </c>
      <c r="J14" s="169">
        <v>0</v>
      </c>
      <c r="K14" s="169">
        <f t="shared" si="1"/>
        <v>0</v>
      </c>
    </row>
    <row r="15" spans="1:11" s="151" customFormat="1" ht="63.75">
      <c r="A15" s="152">
        <v>11</v>
      </c>
      <c r="B15" s="152"/>
      <c r="C15" s="171" t="s">
        <v>99</v>
      </c>
      <c r="D15" s="177"/>
      <c r="E15" s="187" t="s">
        <v>61</v>
      </c>
      <c r="F15" s="174" t="s">
        <v>52</v>
      </c>
      <c r="G15" s="168">
        <v>0</v>
      </c>
      <c r="H15" s="161">
        <v>0</v>
      </c>
      <c r="I15" s="169">
        <f t="shared" si="0"/>
        <v>0</v>
      </c>
      <c r="J15" s="169">
        <v>0</v>
      </c>
      <c r="K15" s="169">
        <f t="shared" si="1"/>
        <v>0</v>
      </c>
    </row>
    <row r="16" spans="1:11" s="151" customFormat="1" ht="63.75">
      <c r="A16" s="152">
        <v>12</v>
      </c>
      <c r="B16" s="152"/>
      <c r="C16" s="171" t="s">
        <v>99</v>
      </c>
      <c r="D16" s="177"/>
      <c r="E16" s="188" t="s">
        <v>106</v>
      </c>
      <c r="F16" s="174" t="s">
        <v>52</v>
      </c>
      <c r="G16" s="168">
        <v>0</v>
      </c>
      <c r="H16" s="161">
        <v>0</v>
      </c>
      <c r="I16" s="169">
        <f t="shared" si="0"/>
        <v>0</v>
      </c>
      <c r="J16" s="169">
        <v>0</v>
      </c>
      <c r="K16" s="169">
        <f t="shared" si="1"/>
        <v>0</v>
      </c>
    </row>
    <row r="17" spans="1:11" s="151" customFormat="1" ht="63.75">
      <c r="A17" s="152">
        <v>13</v>
      </c>
      <c r="B17" s="152"/>
      <c r="C17" s="171" t="s">
        <v>99</v>
      </c>
      <c r="D17" s="177"/>
      <c r="E17" s="187" t="s">
        <v>62</v>
      </c>
      <c r="F17" s="174" t="s">
        <v>52</v>
      </c>
      <c r="G17" s="168">
        <v>0</v>
      </c>
      <c r="H17" s="161">
        <v>0</v>
      </c>
      <c r="I17" s="169">
        <f t="shared" si="0"/>
        <v>0</v>
      </c>
      <c r="J17" s="169">
        <v>0</v>
      </c>
      <c r="K17" s="169">
        <f t="shared" si="1"/>
        <v>0</v>
      </c>
    </row>
    <row r="18" spans="1:11" s="151" customFormat="1" ht="38.25">
      <c r="A18" s="152">
        <v>14</v>
      </c>
      <c r="B18" s="152"/>
      <c r="C18" s="171" t="s">
        <v>99</v>
      </c>
      <c r="D18" s="177"/>
      <c r="E18" s="187" t="s">
        <v>63</v>
      </c>
      <c r="F18" s="174" t="s">
        <v>52</v>
      </c>
      <c r="G18" s="168">
        <v>0</v>
      </c>
      <c r="H18" s="161">
        <v>0</v>
      </c>
      <c r="I18" s="169">
        <f t="shared" si="0"/>
        <v>0</v>
      </c>
      <c r="J18" s="169">
        <v>0</v>
      </c>
      <c r="K18" s="169">
        <f t="shared" si="1"/>
        <v>0</v>
      </c>
    </row>
    <row r="19" spans="1:11" s="151" customFormat="1" ht="51">
      <c r="A19" s="152">
        <v>15</v>
      </c>
      <c r="B19" s="152"/>
      <c r="C19" s="171" t="s">
        <v>99</v>
      </c>
      <c r="D19" s="177"/>
      <c r="E19" s="187" t="s">
        <v>64</v>
      </c>
      <c r="F19" s="174" t="s">
        <v>65</v>
      </c>
      <c r="G19" s="168">
        <v>0</v>
      </c>
      <c r="H19" s="161">
        <v>0</v>
      </c>
      <c r="I19" s="169">
        <f t="shared" si="0"/>
        <v>0</v>
      </c>
      <c r="J19" s="169">
        <v>0</v>
      </c>
      <c r="K19" s="169">
        <f t="shared" si="1"/>
        <v>0</v>
      </c>
    </row>
    <row r="20" spans="1:11" s="151" customFormat="1" ht="51">
      <c r="A20" s="152">
        <v>16</v>
      </c>
      <c r="B20" s="152"/>
      <c r="C20" s="171" t="s">
        <v>99</v>
      </c>
      <c r="D20" s="177"/>
      <c r="E20" s="187" t="s">
        <v>66</v>
      </c>
      <c r="F20" s="174" t="s">
        <v>65</v>
      </c>
      <c r="G20" s="168">
        <v>0</v>
      </c>
      <c r="H20" s="161">
        <v>0</v>
      </c>
      <c r="I20" s="169">
        <f t="shared" si="0"/>
        <v>0</v>
      </c>
      <c r="J20" s="169">
        <v>0</v>
      </c>
      <c r="K20" s="169">
        <f t="shared" si="1"/>
        <v>0</v>
      </c>
    </row>
    <row r="21" spans="1:11" s="151" customFormat="1" ht="63.75">
      <c r="A21" s="152">
        <v>17</v>
      </c>
      <c r="B21" s="152"/>
      <c r="C21" s="171" t="s">
        <v>99</v>
      </c>
      <c r="D21" s="177"/>
      <c r="E21" s="187" t="s">
        <v>67</v>
      </c>
      <c r="F21" s="174" t="s">
        <v>65</v>
      </c>
      <c r="G21" s="168">
        <v>0</v>
      </c>
      <c r="H21" s="161">
        <v>0</v>
      </c>
      <c r="I21" s="169">
        <f t="shared" si="0"/>
        <v>0</v>
      </c>
      <c r="J21" s="169">
        <v>0</v>
      </c>
      <c r="K21" s="169">
        <f t="shared" si="1"/>
        <v>0</v>
      </c>
    </row>
    <row r="22" spans="1:11" s="151" customFormat="1" ht="51">
      <c r="A22" s="152">
        <v>18</v>
      </c>
      <c r="B22" s="152"/>
      <c r="C22" s="171" t="s">
        <v>99</v>
      </c>
      <c r="D22" s="177"/>
      <c r="E22" s="187" t="s">
        <v>68</v>
      </c>
      <c r="F22" s="174" t="s">
        <v>65</v>
      </c>
      <c r="G22" s="168">
        <v>0</v>
      </c>
      <c r="H22" s="161">
        <v>0</v>
      </c>
      <c r="I22" s="169">
        <f t="shared" si="0"/>
        <v>0</v>
      </c>
      <c r="J22" s="169">
        <v>0</v>
      </c>
      <c r="K22" s="169">
        <f t="shared" si="1"/>
        <v>0</v>
      </c>
    </row>
    <row r="23" spans="1:11" s="151" customFormat="1" ht="63.75">
      <c r="A23" s="152">
        <v>19</v>
      </c>
      <c r="B23" s="152"/>
      <c r="C23" s="171" t="s">
        <v>99</v>
      </c>
      <c r="D23" s="177"/>
      <c r="E23" s="187" t="s">
        <v>107</v>
      </c>
      <c r="F23" s="174" t="s">
        <v>65</v>
      </c>
      <c r="G23" s="168">
        <v>0</v>
      </c>
      <c r="H23" s="161">
        <v>0</v>
      </c>
      <c r="I23" s="169">
        <f t="shared" si="0"/>
        <v>0</v>
      </c>
      <c r="J23" s="169">
        <v>0</v>
      </c>
      <c r="K23" s="169">
        <f t="shared" si="1"/>
        <v>0</v>
      </c>
    </row>
    <row r="24" spans="1:11" s="151" customFormat="1" ht="76.5">
      <c r="A24" s="152">
        <v>20</v>
      </c>
      <c r="B24" s="152"/>
      <c r="C24" s="171" t="s">
        <v>99</v>
      </c>
      <c r="D24" s="177"/>
      <c r="E24" s="187" t="s">
        <v>69</v>
      </c>
      <c r="F24" s="174" t="s">
        <v>65</v>
      </c>
      <c r="G24" s="168">
        <v>0</v>
      </c>
      <c r="H24" s="161">
        <v>0</v>
      </c>
      <c r="I24" s="169">
        <f t="shared" si="0"/>
        <v>0</v>
      </c>
      <c r="J24" s="169">
        <v>0</v>
      </c>
      <c r="K24" s="169">
        <f t="shared" si="1"/>
        <v>0</v>
      </c>
    </row>
    <row r="25" spans="1:11" s="151" customFormat="1" ht="63.75">
      <c r="A25" s="152">
        <v>21</v>
      </c>
      <c r="B25" s="152"/>
      <c r="C25" s="171" t="s">
        <v>99</v>
      </c>
      <c r="D25" s="177"/>
      <c r="E25" s="188" t="s">
        <v>108</v>
      </c>
      <c r="F25" s="174" t="s">
        <v>65</v>
      </c>
      <c r="G25" s="168">
        <v>0</v>
      </c>
      <c r="H25" s="161">
        <v>0</v>
      </c>
      <c r="I25" s="169">
        <f t="shared" si="0"/>
        <v>0</v>
      </c>
      <c r="J25" s="169">
        <v>0</v>
      </c>
      <c r="K25" s="169">
        <f t="shared" si="1"/>
        <v>0</v>
      </c>
    </row>
    <row r="26" spans="1:11" s="151" customFormat="1" ht="51">
      <c r="A26" s="152">
        <v>22</v>
      </c>
      <c r="B26" s="152"/>
      <c r="C26" s="171" t="s">
        <v>99</v>
      </c>
      <c r="D26" s="177"/>
      <c r="E26" s="187" t="s">
        <v>109</v>
      </c>
      <c r="F26" s="174" t="s">
        <v>65</v>
      </c>
      <c r="G26" s="168">
        <v>0</v>
      </c>
      <c r="H26" s="161">
        <v>0</v>
      </c>
      <c r="I26" s="169">
        <f t="shared" si="0"/>
        <v>0</v>
      </c>
      <c r="J26" s="169">
        <v>0</v>
      </c>
      <c r="K26" s="169">
        <f t="shared" si="1"/>
        <v>0</v>
      </c>
    </row>
    <row r="27" spans="1:11" s="151" customFormat="1" ht="38.25">
      <c r="A27" s="152">
        <v>23</v>
      </c>
      <c r="B27" s="152"/>
      <c r="C27" s="171" t="s">
        <v>99</v>
      </c>
      <c r="D27" s="177"/>
      <c r="E27" s="187" t="s">
        <v>110</v>
      </c>
      <c r="F27" s="174" t="s">
        <v>65</v>
      </c>
      <c r="G27" s="168">
        <v>0</v>
      </c>
      <c r="H27" s="161">
        <v>0</v>
      </c>
      <c r="I27" s="169">
        <f t="shared" si="0"/>
        <v>0</v>
      </c>
      <c r="J27" s="169">
        <v>0</v>
      </c>
      <c r="K27" s="169">
        <f t="shared" si="1"/>
        <v>0</v>
      </c>
    </row>
    <row r="28" spans="1:11" s="151" customFormat="1" ht="63.75">
      <c r="A28" s="152">
        <v>24</v>
      </c>
      <c r="B28" s="152"/>
      <c r="C28" s="171" t="s">
        <v>70</v>
      </c>
      <c r="D28" s="177"/>
      <c r="E28" s="187" t="s">
        <v>111</v>
      </c>
      <c r="F28" s="174" t="s">
        <v>52</v>
      </c>
      <c r="G28" s="168">
        <v>0</v>
      </c>
      <c r="H28" s="161">
        <v>0</v>
      </c>
      <c r="I28" s="169">
        <f t="shared" si="0"/>
        <v>0</v>
      </c>
      <c r="J28" s="169">
        <v>0</v>
      </c>
      <c r="K28" s="169">
        <f t="shared" si="1"/>
        <v>0</v>
      </c>
    </row>
    <row r="29" spans="1:11" s="151" customFormat="1" ht="51">
      <c r="A29" s="152">
        <v>25</v>
      </c>
      <c r="B29" s="152"/>
      <c r="C29" s="171" t="s">
        <v>70</v>
      </c>
      <c r="D29" s="177"/>
      <c r="E29" s="187" t="s">
        <v>112</v>
      </c>
      <c r="F29" s="174" t="s">
        <v>52</v>
      </c>
      <c r="G29" s="168">
        <v>0</v>
      </c>
      <c r="H29" s="161">
        <v>0</v>
      </c>
      <c r="I29" s="169">
        <f t="shared" si="0"/>
        <v>0</v>
      </c>
      <c r="J29" s="169">
        <v>0</v>
      </c>
      <c r="K29" s="169">
        <f t="shared" si="1"/>
        <v>0</v>
      </c>
    </row>
    <row r="30" spans="1:11" s="151" customFormat="1" ht="63.75">
      <c r="A30" s="152">
        <v>26</v>
      </c>
      <c r="B30" s="152"/>
      <c r="C30" s="171" t="s">
        <v>70</v>
      </c>
      <c r="D30" s="177"/>
      <c r="E30" s="187" t="s">
        <v>113</v>
      </c>
      <c r="F30" s="174" t="s">
        <v>52</v>
      </c>
      <c r="G30" s="168">
        <v>0</v>
      </c>
      <c r="H30" s="161">
        <v>0</v>
      </c>
      <c r="I30" s="169">
        <f t="shared" si="0"/>
        <v>0</v>
      </c>
      <c r="J30" s="169">
        <v>0</v>
      </c>
      <c r="K30" s="169">
        <f t="shared" si="1"/>
        <v>0</v>
      </c>
    </row>
    <row r="31" spans="1:11" s="151" customFormat="1" ht="37.5" customHeight="1">
      <c r="A31" s="152">
        <v>27</v>
      </c>
      <c r="B31" s="152"/>
      <c r="C31" s="171" t="s">
        <v>70</v>
      </c>
      <c r="D31" s="177"/>
      <c r="E31" s="187" t="s">
        <v>114</v>
      </c>
      <c r="F31" s="174" t="s">
        <v>52</v>
      </c>
      <c r="G31" s="168">
        <v>0</v>
      </c>
      <c r="H31" s="161">
        <v>0</v>
      </c>
      <c r="I31" s="169">
        <f t="shared" si="0"/>
        <v>0</v>
      </c>
      <c r="J31" s="169">
        <v>0</v>
      </c>
      <c r="K31" s="169">
        <f t="shared" si="1"/>
        <v>0</v>
      </c>
    </row>
    <row r="32" spans="1:11" s="151" customFormat="1" ht="76.5">
      <c r="A32" s="152">
        <v>28</v>
      </c>
      <c r="B32" s="152"/>
      <c r="C32" s="171" t="s">
        <v>70</v>
      </c>
      <c r="D32" s="177"/>
      <c r="E32" s="187" t="s">
        <v>115</v>
      </c>
      <c r="F32" s="174" t="s">
        <v>52</v>
      </c>
      <c r="G32" s="168">
        <v>0</v>
      </c>
      <c r="H32" s="161">
        <v>0</v>
      </c>
      <c r="I32" s="169">
        <f t="shared" si="0"/>
        <v>0</v>
      </c>
      <c r="J32" s="169">
        <v>0</v>
      </c>
      <c r="K32" s="169">
        <f t="shared" si="1"/>
        <v>0</v>
      </c>
    </row>
    <row r="33" spans="1:11" s="151" customFormat="1" ht="76.5">
      <c r="A33" s="152">
        <v>29</v>
      </c>
      <c r="B33" s="152"/>
      <c r="C33" s="171" t="s">
        <v>70</v>
      </c>
      <c r="D33" s="177"/>
      <c r="E33" s="187" t="s">
        <v>116</v>
      </c>
      <c r="F33" s="174" t="s">
        <v>52</v>
      </c>
      <c r="G33" s="168">
        <v>0</v>
      </c>
      <c r="H33" s="161">
        <v>0</v>
      </c>
      <c r="I33" s="169">
        <f t="shared" si="0"/>
        <v>0</v>
      </c>
      <c r="J33" s="169">
        <v>0</v>
      </c>
      <c r="K33" s="169">
        <f t="shared" si="1"/>
        <v>0</v>
      </c>
    </row>
    <row r="34" spans="1:11" s="151" customFormat="1" ht="63.75">
      <c r="A34" s="152">
        <v>30</v>
      </c>
      <c r="B34" s="152"/>
      <c r="C34" s="171" t="s">
        <v>70</v>
      </c>
      <c r="D34" s="177"/>
      <c r="E34" s="188" t="s">
        <v>117</v>
      </c>
      <c r="F34" s="174" t="s">
        <v>52</v>
      </c>
      <c r="G34" s="168">
        <v>0</v>
      </c>
      <c r="H34" s="161">
        <v>0</v>
      </c>
      <c r="I34" s="169">
        <f t="shared" si="0"/>
        <v>0</v>
      </c>
      <c r="J34" s="169">
        <v>0</v>
      </c>
      <c r="K34" s="169">
        <f t="shared" si="1"/>
        <v>0</v>
      </c>
    </row>
    <row r="35" spans="1:11" s="151" customFormat="1" ht="51">
      <c r="A35" s="152">
        <v>31</v>
      </c>
      <c r="B35" s="152"/>
      <c r="C35" s="171" t="s">
        <v>70</v>
      </c>
      <c r="D35" s="177"/>
      <c r="E35" s="187" t="s">
        <v>118</v>
      </c>
      <c r="F35" s="174" t="s">
        <v>52</v>
      </c>
      <c r="G35" s="168">
        <v>0</v>
      </c>
      <c r="H35" s="161">
        <v>0</v>
      </c>
      <c r="I35" s="169">
        <f t="shared" si="0"/>
        <v>0</v>
      </c>
      <c r="J35" s="169">
        <v>0</v>
      </c>
      <c r="K35" s="169">
        <f t="shared" si="1"/>
        <v>0</v>
      </c>
    </row>
    <row r="36" spans="1:11" s="151" customFormat="1" ht="38.25">
      <c r="A36" s="152">
        <v>32</v>
      </c>
      <c r="B36" s="152"/>
      <c r="C36" s="171" t="s">
        <v>70</v>
      </c>
      <c r="D36" s="177"/>
      <c r="E36" s="187" t="s">
        <v>119</v>
      </c>
      <c r="F36" s="174" t="s">
        <v>52</v>
      </c>
      <c r="G36" s="168">
        <v>0</v>
      </c>
      <c r="H36" s="161">
        <v>0</v>
      </c>
      <c r="I36" s="169">
        <f t="shared" si="0"/>
        <v>0</v>
      </c>
      <c r="J36" s="169">
        <v>0</v>
      </c>
      <c r="K36" s="169">
        <f t="shared" si="1"/>
        <v>0</v>
      </c>
    </row>
    <row r="37" spans="1:11" s="151" customFormat="1" ht="54" customHeight="1">
      <c r="A37" s="152">
        <v>33</v>
      </c>
      <c r="B37" s="152"/>
      <c r="C37" s="171" t="s">
        <v>71</v>
      </c>
      <c r="D37" s="177"/>
      <c r="E37" s="187" t="s">
        <v>72</v>
      </c>
      <c r="F37" s="174" t="s">
        <v>65</v>
      </c>
      <c r="G37" s="168">
        <v>0</v>
      </c>
      <c r="H37" s="161">
        <v>0</v>
      </c>
      <c r="I37" s="169">
        <f aca="true" t="shared" si="2" ref="I37:I61">ROUND(H37*G37,2)</f>
        <v>0</v>
      </c>
      <c r="J37" s="169">
        <v>0</v>
      </c>
      <c r="K37" s="169">
        <f t="shared" si="1"/>
        <v>0</v>
      </c>
    </row>
    <row r="38" spans="1:11" s="151" customFormat="1" ht="51">
      <c r="A38" s="152">
        <v>34</v>
      </c>
      <c r="B38" s="152"/>
      <c r="C38" s="171" t="s">
        <v>71</v>
      </c>
      <c r="D38" s="177"/>
      <c r="E38" s="187" t="s">
        <v>73</v>
      </c>
      <c r="F38" s="174" t="s">
        <v>65</v>
      </c>
      <c r="G38" s="168">
        <v>0</v>
      </c>
      <c r="H38" s="161">
        <v>0</v>
      </c>
      <c r="I38" s="169">
        <f t="shared" si="2"/>
        <v>0</v>
      </c>
      <c r="J38" s="169">
        <v>0</v>
      </c>
      <c r="K38" s="169">
        <f t="shared" si="1"/>
        <v>0</v>
      </c>
    </row>
    <row r="39" spans="1:11" s="151" customFormat="1" ht="63.75">
      <c r="A39" s="152">
        <v>35</v>
      </c>
      <c r="B39" s="152"/>
      <c r="C39" s="171" t="s">
        <v>71</v>
      </c>
      <c r="D39" s="177"/>
      <c r="E39" s="187" t="s">
        <v>74</v>
      </c>
      <c r="F39" s="174" t="s">
        <v>65</v>
      </c>
      <c r="G39" s="168">
        <v>0</v>
      </c>
      <c r="H39" s="161">
        <v>0</v>
      </c>
      <c r="I39" s="169">
        <f t="shared" si="2"/>
        <v>0</v>
      </c>
      <c r="J39" s="169">
        <v>0</v>
      </c>
      <c r="K39" s="169">
        <f t="shared" si="1"/>
        <v>0</v>
      </c>
    </row>
    <row r="40" spans="1:11" s="151" customFormat="1" ht="38.25">
      <c r="A40" s="152">
        <v>36</v>
      </c>
      <c r="B40" s="152"/>
      <c r="C40" s="171" t="s">
        <v>71</v>
      </c>
      <c r="D40" s="177"/>
      <c r="E40" s="187" t="s">
        <v>75</v>
      </c>
      <c r="F40" s="174" t="s">
        <v>65</v>
      </c>
      <c r="G40" s="168">
        <v>0</v>
      </c>
      <c r="H40" s="161">
        <v>0</v>
      </c>
      <c r="I40" s="169">
        <f t="shared" si="2"/>
        <v>0</v>
      </c>
      <c r="J40" s="169">
        <v>0</v>
      </c>
      <c r="K40" s="169">
        <f t="shared" si="1"/>
        <v>0</v>
      </c>
    </row>
    <row r="41" spans="1:11" s="151" customFormat="1" ht="76.5">
      <c r="A41" s="152">
        <v>37</v>
      </c>
      <c r="B41" s="152"/>
      <c r="C41" s="171" t="s">
        <v>71</v>
      </c>
      <c r="D41" s="177"/>
      <c r="E41" s="187" t="s">
        <v>120</v>
      </c>
      <c r="F41" s="174" t="s">
        <v>65</v>
      </c>
      <c r="G41" s="168">
        <v>0</v>
      </c>
      <c r="H41" s="161">
        <v>0</v>
      </c>
      <c r="I41" s="169">
        <f t="shared" si="2"/>
        <v>0</v>
      </c>
      <c r="J41" s="169">
        <v>0</v>
      </c>
      <c r="K41" s="169">
        <f t="shared" si="1"/>
        <v>0</v>
      </c>
    </row>
    <row r="42" spans="1:11" s="151" customFormat="1" ht="63.75">
      <c r="A42" s="152">
        <v>38</v>
      </c>
      <c r="B42" s="152"/>
      <c r="C42" s="171" t="s">
        <v>71</v>
      </c>
      <c r="D42" s="177"/>
      <c r="E42" s="187" t="s">
        <v>76</v>
      </c>
      <c r="F42" s="174" t="s">
        <v>65</v>
      </c>
      <c r="G42" s="168">
        <v>0</v>
      </c>
      <c r="H42" s="161">
        <v>0</v>
      </c>
      <c r="I42" s="169">
        <f t="shared" si="2"/>
        <v>0</v>
      </c>
      <c r="J42" s="169">
        <v>0</v>
      </c>
      <c r="K42" s="169">
        <f t="shared" si="1"/>
        <v>0</v>
      </c>
    </row>
    <row r="43" spans="1:11" s="151" customFormat="1" ht="63.75">
      <c r="A43" s="152">
        <v>39</v>
      </c>
      <c r="B43" s="152"/>
      <c r="C43" s="171" t="s">
        <v>71</v>
      </c>
      <c r="D43" s="177"/>
      <c r="E43" s="188" t="s">
        <v>121</v>
      </c>
      <c r="F43" s="174" t="s">
        <v>65</v>
      </c>
      <c r="G43" s="168">
        <v>0</v>
      </c>
      <c r="H43" s="161">
        <v>0</v>
      </c>
      <c r="I43" s="169">
        <f t="shared" si="2"/>
        <v>0</v>
      </c>
      <c r="J43" s="169">
        <v>0</v>
      </c>
      <c r="K43" s="169">
        <f t="shared" si="1"/>
        <v>0</v>
      </c>
    </row>
    <row r="44" spans="1:11" s="151" customFormat="1" ht="51">
      <c r="A44" s="152">
        <v>40</v>
      </c>
      <c r="B44" s="152"/>
      <c r="C44" s="171" t="s">
        <v>71</v>
      </c>
      <c r="D44" s="177"/>
      <c r="E44" s="187" t="s">
        <v>77</v>
      </c>
      <c r="F44" s="174" t="s">
        <v>65</v>
      </c>
      <c r="G44" s="168">
        <v>0</v>
      </c>
      <c r="H44" s="161">
        <v>0</v>
      </c>
      <c r="I44" s="169">
        <f t="shared" si="2"/>
        <v>0</v>
      </c>
      <c r="J44" s="169">
        <v>0</v>
      </c>
      <c r="K44" s="169">
        <f t="shared" si="1"/>
        <v>0</v>
      </c>
    </row>
    <row r="45" spans="1:11" s="151" customFormat="1" ht="38.25">
      <c r="A45" s="152">
        <v>41</v>
      </c>
      <c r="B45" s="152"/>
      <c r="C45" s="171" t="s">
        <v>71</v>
      </c>
      <c r="D45" s="177"/>
      <c r="E45" s="187" t="s">
        <v>78</v>
      </c>
      <c r="F45" s="174" t="s">
        <v>65</v>
      </c>
      <c r="G45" s="168">
        <v>0</v>
      </c>
      <c r="H45" s="161">
        <v>0</v>
      </c>
      <c r="I45" s="169">
        <f t="shared" si="2"/>
        <v>0</v>
      </c>
      <c r="J45" s="169">
        <v>0</v>
      </c>
      <c r="K45" s="169">
        <f t="shared" si="1"/>
        <v>0</v>
      </c>
    </row>
    <row r="46" spans="1:11" s="151" customFormat="1" ht="25.5">
      <c r="A46" s="152">
        <v>42</v>
      </c>
      <c r="B46" s="152"/>
      <c r="C46" s="171" t="s">
        <v>79</v>
      </c>
      <c r="D46" s="177"/>
      <c r="E46" s="186" t="s">
        <v>80</v>
      </c>
      <c r="F46" s="174" t="s">
        <v>65</v>
      </c>
      <c r="G46" s="168">
        <v>0</v>
      </c>
      <c r="H46" s="161">
        <v>0</v>
      </c>
      <c r="I46" s="169">
        <f t="shared" si="2"/>
        <v>0</v>
      </c>
      <c r="J46" s="169">
        <v>0</v>
      </c>
      <c r="K46" s="169">
        <f t="shared" si="1"/>
        <v>0</v>
      </c>
    </row>
    <row r="47" spans="1:11" s="151" customFormat="1" ht="25.5">
      <c r="A47" s="152">
        <v>43</v>
      </c>
      <c r="B47" s="152"/>
      <c r="C47" s="171" t="s">
        <v>79</v>
      </c>
      <c r="D47" s="177"/>
      <c r="E47" s="186" t="s">
        <v>81</v>
      </c>
      <c r="F47" s="174" t="s">
        <v>65</v>
      </c>
      <c r="G47" s="168">
        <v>0</v>
      </c>
      <c r="H47" s="161">
        <v>0</v>
      </c>
      <c r="I47" s="169">
        <f t="shared" si="2"/>
        <v>0</v>
      </c>
      <c r="J47" s="169">
        <v>0</v>
      </c>
      <c r="K47" s="169">
        <f t="shared" si="1"/>
        <v>0</v>
      </c>
    </row>
    <row r="48" spans="1:11" s="151" customFormat="1" ht="25.5">
      <c r="A48" s="152">
        <v>44</v>
      </c>
      <c r="B48" s="152"/>
      <c r="C48" s="171" t="s">
        <v>79</v>
      </c>
      <c r="D48" s="177"/>
      <c r="E48" s="186" t="s">
        <v>82</v>
      </c>
      <c r="F48" s="174" t="s">
        <v>65</v>
      </c>
      <c r="G48" s="168">
        <v>0</v>
      </c>
      <c r="H48" s="161">
        <v>0</v>
      </c>
      <c r="I48" s="169">
        <f t="shared" si="2"/>
        <v>0</v>
      </c>
      <c r="J48" s="169">
        <v>0</v>
      </c>
      <c r="K48" s="169">
        <f t="shared" si="1"/>
        <v>0</v>
      </c>
    </row>
    <row r="49" spans="1:11" s="151" customFormat="1" ht="25.5">
      <c r="A49" s="152">
        <v>45</v>
      </c>
      <c r="B49" s="152"/>
      <c r="C49" s="171" t="s">
        <v>79</v>
      </c>
      <c r="D49" s="177"/>
      <c r="E49" s="186" t="s">
        <v>83</v>
      </c>
      <c r="F49" s="174" t="s">
        <v>65</v>
      </c>
      <c r="G49" s="168">
        <v>0</v>
      </c>
      <c r="H49" s="161">
        <v>0</v>
      </c>
      <c r="I49" s="169">
        <f t="shared" si="2"/>
        <v>0</v>
      </c>
      <c r="J49" s="169">
        <v>0</v>
      </c>
      <c r="K49" s="169">
        <f t="shared" si="1"/>
        <v>0</v>
      </c>
    </row>
    <row r="50" spans="1:11" s="151" customFormat="1" ht="25.5">
      <c r="A50" s="152">
        <v>46</v>
      </c>
      <c r="B50" s="152"/>
      <c r="C50" s="171" t="s">
        <v>79</v>
      </c>
      <c r="D50" s="177"/>
      <c r="E50" s="187" t="s">
        <v>84</v>
      </c>
      <c r="F50" s="174" t="s">
        <v>52</v>
      </c>
      <c r="G50" s="168">
        <v>0</v>
      </c>
      <c r="H50" s="161">
        <v>0</v>
      </c>
      <c r="I50" s="169">
        <f t="shared" si="2"/>
        <v>0</v>
      </c>
      <c r="J50" s="169">
        <v>0</v>
      </c>
      <c r="K50" s="169">
        <f t="shared" si="1"/>
        <v>0</v>
      </c>
    </row>
    <row r="51" spans="1:11" s="151" customFormat="1" ht="25.5">
      <c r="A51" s="152">
        <v>47</v>
      </c>
      <c r="B51" s="152"/>
      <c r="C51" s="171" t="s">
        <v>79</v>
      </c>
      <c r="D51" s="177"/>
      <c r="E51" s="187" t="s">
        <v>122</v>
      </c>
      <c r="F51" s="174" t="s">
        <v>85</v>
      </c>
      <c r="G51" s="168">
        <v>0</v>
      </c>
      <c r="H51" s="161">
        <v>0</v>
      </c>
      <c r="I51" s="169">
        <f t="shared" si="2"/>
        <v>0</v>
      </c>
      <c r="J51" s="169">
        <v>0</v>
      </c>
      <c r="K51" s="169">
        <f t="shared" si="1"/>
        <v>0</v>
      </c>
    </row>
    <row r="52" spans="1:11" s="151" customFormat="1" ht="25.5">
      <c r="A52" s="152">
        <v>48</v>
      </c>
      <c r="B52" s="152"/>
      <c r="C52" s="171" t="s">
        <v>79</v>
      </c>
      <c r="D52" s="177"/>
      <c r="E52" s="186" t="s">
        <v>86</v>
      </c>
      <c r="F52" s="174" t="s">
        <v>65</v>
      </c>
      <c r="G52" s="168">
        <v>0</v>
      </c>
      <c r="H52" s="161">
        <v>0</v>
      </c>
      <c r="I52" s="169">
        <f t="shared" si="2"/>
        <v>0</v>
      </c>
      <c r="J52" s="169">
        <v>0</v>
      </c>
      <c r="K52" s="169">
        <f t="shared" si="1"/>
        <v>0</v>
      </c>
    </row>
    <row r="53" spans="1:11" s="151" customFormat="1" ht="25.5">
      <c r="A53" s="152">
        <v>49</v>
      </c>
      <c r="B53" s="152"/>
      <c r="C53" s="171" t="s">
        <v>79</v>
      </c>
      <c r="D53" s="177"/>
      <c r="E53" s="187" t="s">
        <v>87</v>
      </c>
      <c r="F53" s="174" t="s">
        <v>52</v>
      </c>
      <c r="G53" s="168">
        <v>0</v>
      </c>
      <c r="H53" s="161">
        <v>0</v>
      </c>
      <c r="I53" s="169">
        <f t="shared" si="2"/>
        <v>0</v>
      </c>
      <c r="J53" s="169">
        <v>0</v>
      </c>
      <c r="K53" s="169">
        <f t="shared" si="1"/>
        <v>0</v>
      </c>
    </row>
    <row r="54" spans="1:11" s="151" customFormat="1" ht="25.5">
      <c r="A54" s="152">
        <v>50</v>
      </c>
      <c r="B54" s="152"/>
      <c r="C54" s="171" t="s">
        <v>79</v>
      </c>
      <c r="D54" s="177"/>
      <c r="E54" s="187" t="s">
        <v>123</v>
      </c>
      <c r="F54" s="174" t="s">
        <v>85</v>
      </c>
      <c r="G54" s="168">
        <v>0</v>
      </c>
      <c r="H54" s="161">
        <v>0</v>
      </c>
      <c r="I54" s="169">
        <f t="shared" si="2"/>
        <v>0</v>
      </c>
      <c r="J54" s="169">
        <v>0</v>
      </c>
      <c r="K54" s="169">
        <f t="shared" si="1"/>
        <v>0</v>
      </c>
    </row>
    <row r="55" spans="1:11" s="151" customFormat="1" ht="25.5">
      <c r="A55" s="152">
        <v>51</v>
      </c>
      <c r="B55" s="152"/>
      <c r="C55" s="171" t="s">
        <v>79</v>
      </c>
      <c r="D55" s="177"/>
      <c r="E55" s="186" t="s">
        <v>88</v>
      </c>
      <c r="F55" s="174" t="s">
        <v>65</v>
      </c>
      <c r="G55" s="168">
        <v>0</v>
      </c>
      <c r="H55" s="161">
        <v>0</v>
      </c>
      <c r="I55" s="169">
        <f t="shared" si="2"/>
        <v>0</v>
      </c>
      <c r="J55" s="169">
        <v>0</v>
      </c>
      <c r="K55" s="169">
        <f t="shared" si="1"/>
        <v>0</v>
      </c>
    </row>
    <row r="56" spans="1:11" s="151" customFormat="1" ht="25.5">
      <c r="A56" s="152">
        <v>52</v>
      </c>
      <c r="B56" s="152"/>
      <c r="C56" s="171" t="s">
        <v>79</v>
      </c>
      <c r="D56" s="177"/>
      <c r="E56" s="187" t="s">
        <v>89</v>
      </c>
      <c r="F56" s="174" t="s">
        <v>52</v>
      </c>
      <c r="G56" s="168">
        <v>0</v>
      </c>
      <c r="H56" s="161">
        <v>0</v>
      </c>
      <c r="I56" s="169">
        <f t="shared" si="2"/>
        <v>0</v>
      </c>
      <c r="J56" s="169">
        <v>0</v>
      </c>
      <c r="K56" s="169">
        <f t="shared" si="1"/>
        <v>0</v>
      </c>
    </row>
    <row r="57" spans="1:11" s="151" customFormat="1" ht="25.5">
      <c r="A57" s="152">
        <v>53</v>
      </c>
      <c r="B57" s="152"/>
      <c r="C57" s="171" t="s">
        <v>79</v>
      </c>
      <c r="D57" s="177"/>
      <c r="E57" s="187" t="s">
        <v>124</v>
      </c>
      <c r="F57" s="174" t="s">
        <v>85</v>
      </c>
      <c r="G57" s="168">
        <v>0</v>
      </c>
      <c r="H57" s="161">
        <v>0</v>
      </c>
      <c r="I57" s="169">
        <f t="shared" si="2"/>
        <v>0</v>
      </c>
      <c r="J57" s="169">
        <v>0</v>
      </c>
      <c r="K57" s="169">
        <f t="shared" si="1"/>
        <v>0</v>
      </c>
    </row>
    <row r="58" spans="1:11" s="155" customFormat="1" ht="12.75">
      <c r="A58" s="153">
        <v>54</v>
      </c>
      <c r="B58" s="153"/>
      <c r="C58" s="172" t="s">
        <v>90</v>
      </c>
      <c r="D58" s="178"/>
      <c r="E58" s="189" t="s">
        <v>91</v>
      </c>
      <c r="F58" s="175" t="s">
        <v>92</v>
      </c>
      <c r="G58" s="162">
        <f>SUM(I5:I57)</f>
        <v>0</v>
      </c>
      <c r="H58" s="154">
        <v>0</v>
      </c>
      <c r="I58" s="169">
        <f t="shared" si="2"/>
        <v>0</v>
      </c>
      <c r="J58" s="169">
        <v>0</v>
      </c>
      <c r="K58" s="169">
        <f t="shared" si="1"/>
        <v>0</v>
      </c>
    </row>
    <row r="59" spans="1:11" s="155" customFormat="1" ht="12.75">
      <c r="A59" s="153">
        <v>55</v>
      </c>
      <c r="B59" s="153"/>
      <c r="C59" s="172" t="s">
        <v>16</v>
      </c>
      <c r="D59" s="178"/>
      <c r="E59" s="189" t="s">
        <v>96</v>
      </c>
      <c r="F59" s="175" t="s">
        <v>52</v>
      </c>
      <c r="G59" s="168">
        <v>0</v>
      </c>
      <c r="H59" s="161">
        <v>0</v>
      </c>
      <c r="I59" s="169">
        <f t="shared" si="2"/>
        <v>0</v>
      </c>
      <c r="J59" s="169">
        <v>0</v>
      </c>
      <c r="K59" s="169">
        <f t="shared" si="1"/>
        <v>0</v>
      </c>
    </row>
    <row r="60" spans="1:11" s="155" customFormat="1" ht="25.5">
      <c r="A60" s="153">
        <v>55</v>
      </c>
      <c r="B60" s="153"/>
      <c r="C60" s="172" t="s">
        <v>16</v>
      </c>
      <c r="D60" s="178"/>
      <c r="E60" s="189" t="s">
        <v>93</v>
      </c>
      <c r="F60" s="175" t="s">
        <v>85</v>
      </c>
      <c r="G60" s="168">
        <v>0</v>
      </c>
      <c r="H60" s="161">
        <v>0</v>
      </c>
      <c r="I60" s="169">
        <f t="shared" si="2"/>
        <v>0</v>
      </c>
      <c r="J60" s="169">
        <v>0</v>
      </c>
      <c r="K60" s="169">
        <f t="shared" si="1"/>
        <v>0</v>
      </c>
    </row>
    <row r="61" spans="1:11" s="151" customFormat="1" ht="13.5" thickBot="1">
      <c r="A61" s="156">
        <v>56</v>
      </c>
      <c r="B61" s="156"/>
      <c r="C61" s="179" t="s">
        <v>6</v>
      </c>
      <c r="D61" s="180"/>
      <c r="E61" s="190" t="s">
        <v>94</v>
      </c>
      <c r="F61" s="181" t="s">
        <v>52</v>
      </c>
      <c r="G61" s="183">
        <v>0</v>
      </c>
      <c r="H61" s="182">
        <v>0</v>
      </c>
      <c r="I61" s="184">
        <f t="shared" si="2"/>
        <v>0</v>
      </c>
      <c r="J61" s="184">
        <v>0</v>
      </c>
      <c r="K61" s="184">
        <f t="shared" si="1"/>
        <v>0</v>
      </c>
    </row>
    <row r="62" spans="1:11" s="157" customFormat="1" ht="13.5" thickTop="1">
      <c r="A62" s="210" t="s">
        <v>102</v>
      </c>
      <c r="B62" s="211"/>
      <c r="C62" s="211"/>
      <c r="D62" s="211"/>
      <c r="E62" s="211"/>
      <c r="F62" s="211"/>
      <c r="G62" s="211"/>
      <c r="H62" s="212"/>
      <c r="I62" s="165">
        <f>SUM(I5:I61)</f>
        <v>0</v>
      </c>
      <c r="J62" s="165">
        <f>SUM(J5:J61)</f>
        <v>0</v>
      </c>
      <c r="K62" s="165">
        <f>SUM(K5:K61)</f>
        <v>0</v>
      </c>
    </row>
    <row r="63" spans="1:11" s="158" customFormat="1" ht="12.75">
      <c r="A63" s="213" t="s">
        <v>95</v>
      </c>
      <c r="B63" s="214"/>
      <c r="C63" s="214"/>
      <c r="D63" s="214"/>
      <c r="E63" s="214"/>
      <c r="F63" s="214"/>
      <c r="G63" s="214"/>
      <c r="H63" s="215"/>
      <c r="I63" s="166">
        <f>ROUND(I62*0.2,2)</f>
        <v>0</v>
      </c>
      <c r="J63" s="166">
        <f>ROUND(J62*0.2,2)</f>
        <v>0</v>
      </c>
      <c r="K63" s="166">
        <f>ROUND(K62*0.2,2)</f>
        <v>0</v>
      </c>
    </row>
    <row r="64" spans="1:11" s="159" customFormat="1" ht="12.75">
      <c r="A64" s="216" t="s">
        <v>103</v>
      </c>
      <c r="B64" s="217"/>
      <c r="C64" s="217"/>
      <c r="D64" s="217"/>
      <c r="E64" s="217"/>
      <c r="F64" s="217"/>
      <c r="G64" s="217"/>
      <c r="H64" s="218"/>
      <c r="I64" s="167">
        <f>I62+I63</f>
        <v>0</v>
      </c>
      <c r="J64" s="167">
        <f>J62+J63</f>
        <v>0</v>
      </c>
      <c r="K64" s="167">
        <f>K62+K63</f>
        <v>0</v>
      </c>
    </row>
  </sheetData>
  <sheetProtection/>
  <mergeCells count="5">
    <mergeCell ref="A62:H62"/>
    <mergeCell ref="A63:H63"/>
    <mergeCell ref="A64:H64"/>
    <mergeCell ref="A2:B2"/>
    <mergeCell ref="C2:K2"/>
  </mergeCells>
  <printOptions/>
  <pageMargins left="0.7" right="0.7" top="0.75" bottom="0.75" header="0.3" footer="0.3"/>
  <pageSetup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rozpočtu</dc:title>
  <dc:subject/>
  <dc:creator>RO OPBK</dc:creator>
  <cp:keywords/>
  <dc:description/>
  <cp:lastModifiedBy>Pečová Renáta</cp:lastModifiedBy>
  <cp:lastPrinted>2012-01-19T13:06:44Z</cp:lastPrinted>
  <dcterms:created xsi:type="dcterms:W3CDTF">2004-10-03T15:59:34Z</dcterms:created>
  <dcterms:modified xsi:type="dcterms:W3CDTF">2012-01-19T13:10:23Z</dcterms:modified>
  <cp:category/>
  <cp:version/>
  <cp:contentType/>
  <cp:contentStatus/>
</cp:coreProperties>
</file>