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rmy s podvojným účtovníctvom " sheetId="1" r:id="rId1"/>
    <sheet name="Firmy s jednoduchým účtovníctvo" sheetId="2" r:id="rId2"/>
  </sheets>
  <definedNames>
    <definedName name="_Toc69724930" localSheetId="1">'Firmy s jednoduchým účtovníctvo'!$K$8</definedName>
  </definedNames>
  <calcPr fullCalcOnLoad="1"/>
</workbook>
</file>

<file path=xl/sharedStrings.xml><?xml version="1.0" encoding="utf-8"?>
<sst xmlns="http://schemas.openxmlformats.org/spreadsheetml/2006/main" count="187" uniqueCount="141">
  <si>
    <t>Firmy</t>
  </si>
  <si>
    <t>&gt;2,99</t>
  </si>
  <si>
    <t>&gt;2,9</t>
  </si>
  <si>
    <t>1,81-2,99</t>
  </si>
  <si>
    <t>1,2-2,9</t>
  </si>
  <si>
    <t>&lt;1,81</t>
  </si>
  <si>
    <t>&lt;1,2</t>
  </si>
  <si>
    <t>_AKT</t>
  </si>
  <si>
    <t>_CK</t>
  </si>
  <si>
    <t>_HV</t>
  </si>
  <si>
    <t>_PRK</t>
  </si>
  <si>
    <t>_VK</t>
  </si>
  <si>
    <t>_ZPZ</t>
  </si>
  <si>
    <t>Skratka</t>
  </si>
  <si>
    <t>Pomer pracovného kapitálu k celkovým aktívam</t>
  </si>
  <si>
    <t>Pomer zisku po zdanení k celkovým aktívam</t>
  </si>
  <si>
    <t>Pomer zisku pred zdanením a úrokov k celk. aktívam</t>
  </si>
  <si>
    <t>S_001</t>
  </si>
  <si>
    <t>Altmanov index pre firmy obchodované na burze</t>
  </si>
  <si>
    <t>Firma s neurčitou finančnou situáciou</t>
  </si>
  <si>
    <t>Hodnotenie</t>
  </si>
  <si>
    <t>s akciami na burze</t>
  </si>
  <si>
    <t>Cudzie zdroje (cudzí kapitál)</t>
  </si>
  <si>
    <t>HV za účtovné obdobie (po zdanení)</t>
  </si>
  <si>
    <t>Pracovný kapitál</t>
  </si>
  <si>
    <t>Zisk pred zdanením</t>
  </si>
  <si>
    <t>S_086</t>
  </si>
  <si>
    <t>V_57</t>
  </si>
  <si>
    <t>S_066</t>
  </si>
  <si>
    <t>V_25+V_45+V_50-V_51</t>
  </si>
  <si>
    <t>Aktíva celkom (spolu majetok)</t>
  </si>
  <si>
    <t>V_64</t>
  </si>
  <si>
    <t>V_29+V_52+V_57-V_58</t>
  </si>
  <si>
    <t>_URN</t>
  </si>
  <si>
    <t>Úroky nákladové</t>
  </si>
  <si>
    <t>V_41</t>
  </si>
  <si>
    <t>V_38</t>
  </si>
  <si>
    <t xml:space="preserve">Tržby </t>
  </si>
  <si>
    <t>_T</t>
  </si>
  <si>
    <t>Pomer tržieb k celk. aktiv.</t>
  </si>
  <si>
    <t>V_01+V_05+V_19+V_26</t>
  </si>
  <si>
    <t>V_01+V_05+V_19+V_30</t>
  </si>
  <si>
    <t xml:space="preserve">Vlastný kapitál </t>
  </si>
  <si>
    <t>Pomer tržnej hodnoty vlastného kapitálu k účtovnej hodnote cudzieho kap.</t>
  </si>
  <si>
    <t>Altmanov index pre firmy neemitujúce akcie verejne na trhu</t>
  </si>
  <si>
    <t>Altmanov index pre nevýrobné a začínajúce podniky</t>
  </si>
  <si>
    <t>&gt;2,60</t>
  </si>
  <si>
    <t>1,10-2,60</t>
  </si>
  <si>
    <t>&lt;1,10</t>
  </si>
  <si>
    <t>neemitujúce akcie na trhu</t>
  </si>
  <si>
    <t>nevýrobné a začínajúce</t>
  </si>
  <si>
    <t>S_032-S_102-S_114-S_115</t>
  </si>
  <si>
    <t>Ukazovatele</t>
  </si>
  <si>
    <t>Vzorec</t>
  </si>
  <si>
    <t>Zdroj</t>
  </si>
  <si>
    <t>RM &gt; 1%</t>
  </si>
  <si>
    <t>KVP &gt; 100%</t>
  </si>
  <si>
    <t>RP &gt; 1%</t>
  </si>
  <si>
    <t>Hodnoty z výkazov (n-1)</t>
  </si>
  <si>
    <t>Hodnoty z výkazov (n-2)</t>
  </si>
  <si>
    <t>Rentabilita majetku (RM)</t>
  </si>
  <si>
    <t>Krytie výdavkov príjmami (KVP)</t>
  </si>
  <si>
    <t>Celková zadĺženosť aktív (CZA)</t>
  </si>
  <si>
    <t>Rentabilita príjmov (RP)</t>
  </si>
  <si>
    <t xml:space="preserve"> Súhrnný ukazovateľ hodnotenia firmy účtujúcej v podvojnom účtovníctve</t>
  </si>
  <si>
    <t>Bežná likvidita (BL)</t>
  </si>
  <si>
    <t xml:space="preserve"> Súhrnný ukazovateľ hodnotenia firmy účtujúcej v jednoduchom účtovníctve </t>
  </si>
  <si>
    <r>
      <t>X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=_PRK/_AKT</t>
    </r>
  </si>
  <si>
    <r>
      <t>X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=_HV/_AKT</t>
    </r>
  </si>
  <si>
    <r>
      <t>X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=(_ZPZ+_URN)/_AKT</t>
    </r>
  </si>
  <si>
    <r>
      <t>X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=_VK/_CK</t>
    </r>
  </si>
  <si>
    <r>
      <t>X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=_T/_AKT</t>
    </r>
  </si>
  <si>
    <r>
      <t>1,2x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+1,4x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+3,3x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+0,6x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+1,0x</t>
    </r>
    <r>
      <rPr>
        <vertAlign val="subscript"/>
        <sz val="9"/>
        <rFont val="Arial"/>
        <family val="2"/>
      </rPr>
      <t>5</t>
    </r>
  </si>
  <si>
    <r>
      <t>0,717x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+0,847x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+3,107x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+0,420x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+0,998x</t>
    </r>
    <r>
      <rPr>
        <vertAlign val="subscript"/>
        <sz val="9"/>
        <rFont val="Arial"/>
        <family val="2"/>
      </rPr>
      <t>5</t>
    </r>
  </si>
  <si>
    <r>
      <t>6,56x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+3,26x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+6,72x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+1,05x</t>
    </r>
    <r>
      <rPr>
        <vertAlign val="subscript"/>
        <sz val="9"/>
        <rFont val="Arial"/>
        <family val="2"/>
      </rPr>
      <t>4</t>
    </r>
  </si>
  <si>
    <t>Ukazovateľ</t>
  </si>
  <si>
    <t>Obdobie</t>
  </si>
  <si>
    <t>n-1</t>
  </si>
  <si>
    <t>n-2</t>
  </si>
  <si>
    <t>Použitá terminológia v modeli</t>
  </si>
  <si>
    <t>Ekonomické údaje</t>
  </si>
  <si>
    <t>Hraničné hodnoty</t>
  </si>
  <si>
    <t xml:space="preserve">2 body      0,7 ≥ Z &gt; 0,35  </t>
  </si>
  <si>
    <t>4 body      Z ≤ 0,35</t>
  </si>
  <si>
    <t xml:space="preserve">0 bodov     Z &gt; 0,7 </t>
  </si>
  <si>
    <t xml:space="preserve">2 body       0,8 &lt; BL &lt; 1   </t>
  </si>
  <si>
    <t>4 body       BL ≥ 1</t>
  </si>
  <si>
    <t>0 bodov     BL &lt; 0,8</t>
  </si>
  <si>
    <t>0 bodov  CZA &gt; 0,6</t>
  </si>
  <si>
    <r>
      <t xml:space="preserve">2 body  0,6 </t>
    </r>
    <r>
      <rPr>
        <sz val="10"/>
        <rFont val="Arial"/>
        <family val="0"/>
      </rPr>
      <t>≥</t>
    </r>
    <r>
      <rPr>
        <sz val="10"/>
        <rFont val="Arial"/>
        <family val="2"/>
      </rPr>
      <t xml:space="preserve"> CZA &gt; 0,3   </t>
    </r>
  </si>
  <si>
    <r>
      <t xml:space="preserve">4 body  CZA </t>
    </r>
    <r>
      <rPr>
        <sz val="10"/>
        <rFont val="Arial"/>
        <family val="0"/>
      </rPr>
      <t>≤</t>
    </r>
    <r>
      <rPr>
        <sz val="10"/>
        <rFont val="Arial"/>
        <family val="0"/>
      </rPr>
      <t xml:space="preserve"> 0,3</t>
    </r>
  </si>
  <si>
    <t>0 bodov  BL &lt; 0,8</t>
  </si>
  <si>
    <t xml:space="preserve">2 body   0,8 &lt; BL &lt; 1   </t>
  </si>
  <si>
    <r>
      <t xml:space="preserve">4 body   BL </t>
    </r>
    <r>
      <rPr>
        <sz val="10"/>
        <rFont val="Symbol"/>
        <family val="1"/>
      </rPr>
      <t>³</t>
    </r>
    <r>
      <rPr>
        <sz val="10"/>
        <rFont val="Arial"/>
        <family val="0"/>
      </rPr>
      <t xml:space="preserve"> 1</t>
    </r>
  </si>
  <si>
    <t>Kritériá, hraničné  a bodové hodnoty</t>
  </si>
  <si>
    <t xml:space="preserve">Časť 1 Vstupné údaje </t>
  </si>
  <si>
    <t>n-3</t>
  </si>
  <si>
    <t>Riadok výkazu</t>
  </si>
  <si>
    <t>Časť 2 Hodnotenie podľa Altmanovho indexu</t>
  </si>
  <si>
    <t>Hodnoty z výkazov (n-3)</t>
  </si>
  <si>
    <t>Firma s dobrou finančno-ekonomickou situáciou</t>
  </si>
  <si>
    <t>Časť 3 Ukazovatele zadĺženosti a bežnej likvidity</t>
  </si>
  <si>
    <t>Firma s veľmi silnými finančnými problémami</t>
  </si>
  <si>
    <t xml:space="preserve">Ja, dolu podpísaný žiadateľ (štatutárny orgán žiadateľa) čestne vyhlasujem, že všetky informácie sú úplné, pravdivé a správne. </t>
  </si>
  <si>
    <t>Podpis štatutárneho orgánu žiadateľa: ....................................................................</t>
  </si>
  <si>
    <t xml:space="preserve">Miesto podpisu: </t>
  </si>
  <si>
    <t>Titul, meno a priezvisko štatutárneho orgánu žiadateľa:</t>
  </si>
  <si>
    <t>Zadĺženosť (Z) pre obdobie n-1</t>
  </si>
  <si>
    <t>Bežná likvidita (BL) pre obdobie n-1</t>
  </si>
  <si>
    <r>
      <t xml:space="preserve">Z = </t>
    </r>
    <r>
      <rPr>
        <u val="single"/>
        <sz val="10"/>
        <rFont val="Arial"/>
        <family val="0"/>
      </rPr>
      <t>Cudzie zdroje (S_086)</t>
    </r>
  </si>
  <si>
    <t xml:space="preserve">       Pasíva celkom (S_065)</t>
  </si>
  <si>
    <t>Hodnota ukazovateľa</t>
  </si>
  <si>
    <r>
      <t xml:space="preserve">BL = </t>
    </r>
    <r>
      <rPr>
        <u val="single"/>
        <sz val="10"/>
        <rFont val="Arial"/>
        <family val="0"/>
      </rPr>
      <t>Fin. majetok (S_056) + Krátk. pohľad. (S_048)</t>
    </r>
  </si>
  <si>
    <t>Krátkodobé záväzky (S_102)</t>
  </si>
  <si>
    <t>Titul, meno a priezvisko štatutárneho orgánu žiadateľa:......................................................................</t>
  </si>
  <si>
    <t>Podpis štatutárneho orgánu žiadateľa: ................................................................................................</t>
  </si>
  <si>
    <t xml:space="preserve">Miesto podpisu:................................................................................................................................... </t>
  </si>
  <si>
    <t>VMaZ_15</t>
  </si>
  <si>
    <t>VPaV_11</t>
  </si>
  <si>
    <t>VPaV_10</t>
  </si>
  <si>
    <t>VPaV_04</t>
  </si>
  <si>
    <t>VMaZ_20</t>
  </si>
  <si>
    <t>VMaZ_09</t>
  </si>
  <si>
    <t>VMaZ_08</t>
  </si>
  <si>
    <t>VMaZ_17</t>
  </si>
  <si>
    <t>RM = (VPaV_11 / VMaZ_15)*100</t>
  </si>
  <si>
    <t>KVP = (Príjmy celkom / Výdavky celkom)*100</t>
  </si>
  <si>
    <t>KVP = (VPaV_04 / VPaV_10)*100</t>
  </si>
  <si>
    <t>RP = (VPaV_11 / VPaV_04)*100</t>
  </si>
  <si>
    <t>CZA = (Záväzky celkom / Majetok celkom)*100</t>
  </si>
  <si>
    <t>CZA = (VMaZ_20 / VMaZ_15)*100</t>
  </si>
  <si>
    <t>Údaje 
n-1</t>
  </si>
  <si>
    <t>Výsledok
n-1</t>
  </si>
  <si>
    <t>Údaje
n-2</t>
  </si>
  <si>
    <t>Výsledok
n-2</t>
  </si>
  <si>
    <t>Údaje
n-3</t>
  </si>
  <si>
    <t>Výsledok
n-3</t>
  </si>
  <si>
    <t>BL = ((VMaZ_09 + VMaZ_08) / VMaZ_17)</t>
  </si>
  <si>
    <t>RM = (Hospodársky výsledok za účt. obdobie  / Majetok celkom )*100</t>
  </si>
  <si>
    <t>RP = (Hospodársky výsledok za účt. obdobie / Príjmy celkom)*100</t>
  </si>
  <si>
    <t>BL = ((Krátkodobý finančný majetok + Pohľadávky) / Záväzky)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</si>
</sst>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0_ ;[Red]\-#,##0.00\ 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</numFmts>
  <fonts count="13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20" applyFo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2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20" applyFont="1" applyFill="1" applyBorder="1" applyProtection="1">
      <alignment/>
      <protection/>
    </xf>
    <xf numFmtId="1" fontId="0" fillId="0" borderId="0" xfId="20" applyNumberFormat="1" applyFont="1" applyFill="1" applyBorder="1" applyAlignment="1" applyProtection="1">
      <alignment horizontal="center"/>
      <protection/>
    </xf>
    <xf numFmtId="168" fontId="8" fillId="0" borderId="0" xfId="20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3" xfId="20" applyFont="1" applyFill="1" applyBorder="1" applyAlignment="1" applyProtection="1">
      <alignment horizontal="center"/>
      <protection/>
    </xf>
    <xf numFmtId="0" fontId="8" fillId="2" borderId="4" xfId="20" applyFont="1" applyFill="1" applyBorder="1" applyProtection="1">
      <alignment/>
      <protection/>
    </xf>
    <xf numFmtId="0" fontId="0" fillId="2" borderId="5" xfId="20" applyFont="1" applyFill="1" applyBorder="1" applyProtection="1">
      <alignment/>
      <protection/>
    </xf>
    <xf numFmtId="0" fontId="8" fillId="2" borderId="6" xfId="20" applyFont="1" applyFill="1" applyBorder="1" applyProtection="1">
      <alignment/>
      <protection/>
    </xf>
    <xf numFmtId="0" fontId="0" fillId="2" borderId="6" xfId="20" applyFont="1" applyFill="1" applyBorder="1" applyProtection="1">
      <alignment/>
      <protection/>
    </xf>
    <xf numFmtId="0" fontId="0" fillId="2" borderId="3" xfId="20" applyFont="1" applyFill="1" applyBorder="1" applyProtection="1">
      <alignment/>
      <protection/>
    </xf>
    <xf numFmtId="0" fontId="6" fillId="2" borderId="7" xfId="20" applyFont="1" applyFill="1" applyBorder="1" applyAlignment="1" applyProtection="1">
      <alignment horizontal="left"/>
      <protection/>
    </xf>
    <xf numFmtId="0" fontId="6" fillId="2" borderId="8" xfId="20" applyFont="1" applyFill="1" applyBorder="1" applyAlignment="1" applyProtection="1">
      <alignment horizontal="left"/>
      <protection/>
    </xf>
    <xf numFmtId="0" fontId="6" fillId="2" borderId="6" xfId="20" applyFont="1" applyFill="1" applyBorder="1" applyAlignment="1" applyProtection="1">
      <alignment horizontal="left"/>
      <protection/>
    </xf>
    <xf numFmtId="0" fontId="6" fillId="2" borderId="9" xfId="20" applyFont="1" applyFill="1" applyBorder="1" applyAlignment="1" applyProtection="1">
      <alignment horizontal="left"/>
      <protection/>
    </xf>
    <xf numFmtId="0" fontId="6" fillId="2" borderId="10" xfId="20" applyFont="1" applyFill="1" applyBorder="1" applyAlignment="1" applyProtection="1">
      <alignment horizontal="center"/>
      <protection/>
    </xf>
    <xf numFmtId="0" fontId="6" fillId="2" borderId="11" xfId="2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168" fontId="8" fillId="2" borderId="6" xfId="20" applyNumberFormat="1" applyFont="1" applyFill="1" applyBorder="1" applyAlignment="1" applyProtection="1">
      <alignment horizontal="center"/>
      <protection/>
    </xf>
    <xf numFmtId="168" fontId="8" fillId="2" borderId="21" xfId="20" applyNumberFormat="1" applyFont="1" applyFill="1" applyBorder="1" applyAlignment="1" applyProtection="1">
      <alignment horizontal="center"/>
      <protection/>
    </xf>
    <xf numFmtId="168" fontId="8" fillId="2" borderId="5" xfId="2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0" fillId="2" borderId="25" xfId="0" applyFill="1" applyBorder="1" applyAlignment="1">
      <alignment vertical="center"/>
    </xf>
    <xf numFmtId="0" fontId="0" fillId="2" borderId="25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left" vertical="center"/>
    </xf>
    <xf numFmtId="0" fontId="0" fillId="3" borderId="31" xfId="0" applyFont="1" applyFill="1" applyBorder="1" applyAlignment="1">
      <alignment horizontal="left" vertical="center"/>
    </xf>
    <xf numFmtId="0" fontId="0" fillId="3" borderId="32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68" fontId="8" fillId="2" borderId="4" xfId="20" applyNumberFormat="1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vertical="center"/>
    </xf>
    <xf numFmtId="0" fontId="6" fillId="4" borderId="34" xfId="20" applyFont="1" applyFill="1" applyBorder="1" applyAlignment="1" applyProtection="1">
      <alignment horizontal="center"/>
      <protection/>
    </xf>
    <xf numFmtId="0" fontId="0" fillId="4" borderId="34" xfId="20" applyFont="1" applyFill="1" applyBorder="1" applyProtection="1">
      <alignment/>
      <protection/>
    </xf>
    <xf numFmtId="0" fontId="0" fillId="4" borderId="34" xfId="20" applyFont="1" applyFill="1" applyBorder="1" applyAlignment="1" applyProtection="1">
      <alignment horizontal="center"/>
      <protection/>
    </xf>
    <xf numFmtId="0" fontId="6" fillId="4" borderId="6" xfId="20" applyFont="1" applyFill="1" applyBorder="1" applyAlignment="1" applyProtection="1">
      <alignment horizontal="center"/>
      <protection/>
    </xf>
    <xf numFmtId="0" fontId="0" fillId="4" borderId="6" xfId="20" applyFont="1" applyFill="1" applyBorder="1" applyProtection="1">
      <alignment/>
      <protection/>
    </xf>
    <xf numFmtId="0" fontId="0" fillId="4" borderId="6" xfId="20" applyFont="1" applyFill="1" applyBorder="1" applyAlignment="1" applyProtection="1">
      <alignment horizontal="center"/>
      <protection/>
    </xf>
    <xf numFmtId="0" fontId="6" fillId="4" borderId="3" xfId="20" applyFont="1" applyFill="1" applyBorder="1" applyAlignment="1" applyProtection="1">
      <alignment horizontal="center"/>
      <protection/>
    </xf>
    <xf numFmtId="0" fontId="0" fillId="4" borderId="3" xfId="20" applyFont="1" applyFill="1" applyBorder="1" applyProtection="1">
      <alignment/>
      <protection/>
    </xf>
    <xf numFmtId="0" fontId="0" fillId="4" borderId="3" xfId="20" applyFont="1" applyFill="1" applyBorder="1" applyAlignment="1" applyProtection="1">
      <alignment horizontal="center"/>
      <protection/>
    </xf>
    <xf numFmtId="0" fontId="0" fillId="0" borderId="7" xfId="20" applyFont="1" applyBorder="1" applyAlignment="1" applyProtection="1">
      <alignment horizontal="right"/>
      <protection/>
    </xf>
    <xf numFmtId="0" fontId="0" fillId="0" borderId="8" xfId="20" applyFont="1" applyBorder="1" applyAlignment="1" applyProtection="1">
      <alignment horizontal="right"/>
      <protection/>
    </xf>
    <xf numFmtId="0" fontId="0" fillId="0" borderId="8" xfId="20" applyFont="1" applyFill="1" applyBorder="1" applyAlignment="1" applyProtection="1">
      <alignment horizontal="right"/>
      <protection/>
    </xf>
    <xf numFmtId="0" fontId="0" fillId="0" borderId="6" xfId="20" applyFont="1" applyFill="1" applyBorder="1" applyAlignment="1" applyProtection="1">
      <alignment horizontal="right"/>
      <protection/>
    </xf>
    <xf numFmtId="0" fontId="0" fillId="0" borderId="9" xfId="20" applyFont="1" applyBorder="1" applyAlignment="1" applyProtection="1">
      <alignment horizontal="right"/>
      <protection/>
    </xf>
    <xf numFmtId="168" fontId="0" fillId="4" borderId="4" xfId="20" applyNumberFormat="1" applyFont="1" applyFill="1" applyBorder="1" applyAlignment="1" applyProtection="1">
      <alignment horizontal="right"/>
      <protection/>
    </xf>
    <xf numFmtId="168" fontId="0" fillId="4" borderId="6" xfId="20" applyNumberFormat="1" applyFont="1" applyFill="1" applyBorder="1" applyAlignment="1" applyProtection="1">
      <alignment horizontal="right"/>
      <protection/>
    </xf>
    <xf numFmtId="168" fontId="0" fillId="4" borderId="21" xfId="20" applyNumberFormat="1" applyFont="1" applyFill="1" applyBorder="1" applyAlignment="1" applyProtection="1">
      <alignment horizontal="right"/>
      <protection/>
    </xf>
    <xf numFmtId="168" fontId="0" fillId="4" borderId="5" xfId="20" applyNumberFormat="1" applyFont="1" applyFill="1" applyBorder="1" applyAlignment="1" applyProtection="1">
      <alignment horizontal="right"/>
      <protection/>
    </xf>
    <xf numFmtId="1" fontId="6" fillId="3" borderId="21" xfId="20" applyNumberFormat="1" applyFont="1" applyFill="1" applyBorder="1" applyAlignment="1" applyProtection="1">
      <alignment horizontal="right"/>
      <protection/>
    </xf>
    <xf numFmtId="1" fontId="6" fillId="3" borderId="3" xfId="2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2" borderId="25" xfId="0" applyFont="1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>
      <alignment horizontal="left"/>
    </xf>
    <xf numFmtId="0" fontId="0" fillId="2" borderId="25" xfId="0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" fontId="0" fillId="0" borderId="35" xfId="0" applyNumberFormat="1" applyBorder="1" applyAlignment="1">
      <alignment horizontal="right" vertical="center"/>
    </xf>
    <xf numFmtId="0" fontId="0" fillId="2" borderId="36" xfId="0" applyFont="1" applyFill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36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/>
    </xf>
    <xf numFmtId="0" fontId="6" fillId="2" borderId="41" xfId="20" applyFont="1" applyFill="1" applyBorder="1" applyAlignment="1" applyProtection="1">
      <alignment horizontal="center" vertical="center"/>
      <protection/>
    </xf>
    <xf numFmtId="0" fontId="6" fillId="2" borderId="42" xfId="20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6" fillId="2" borderId="44" xfId="2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7" fillId="0" borderId="51" xfId="0" applyFont="1" applyFill="1" applyBorder="1" applyAlignment="1">
      <alignment horizontal="center" wrapText="1"/>
    </xf>
    <xf numFmtId="0" fontId="0" fillId="0" borderId="52" xfId="0" applyBorder="1" applyAlignment="1">
      <alignment/>
    </xf>
    <xf numFmtId="0" fontId="0" fillId="0" borderId="3" xfId="0" applyBorder="1" applyAlignment="1">
      <alignment/>
    </xf>
    <xf numFmtId="0" fontId="0" fillId="2" borderId="21" xfId="20" applyFont="1" applyFill="1" applyBorder="1" applyAlignment="1" applyProtection="1">
      <alignment wrapText="1"/>
      <protection/>
    </xf>
    <xf numFmtId="0" fontId="0" fillId="2" borderId="21" xfId="0" applyFill="1" applyBorder="1" applyAlignment="1">
      <alignment/>
    </xf>
    <xf numFmtId="0" fontId="0" fillId="2" borderId="29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3" borderId="54" xfId="20" applyFont="1" applyFill="1" applyBorder="1" applyAlignment="1" applyProtection="1">
      <alignment/>
      <protection/>
    </xf>
    <xf numFmtId="0" fontId="6" fillId="3" borderId="55" xfId="0" applyFont="1" applyFill="1" applyBorder="1" applyAlignment="1">
      <alignment/>
    </xf>
    <xf numFmtId="0" fontId="6" fillId="3" borderId="56" xfId="0" applyFont="1" applyFill="1" applyBorder="1" applyAlignment="1">
      <alignment/>
    </xf>
    <xf numFmtId="0" fontId="0" fillId="2" borderId="4" xfId="20" applyFon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6" xfId="20" applyFont="1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2" borderId="6" xfId="20" applyFont="1" applyFill="1" applyBorder="1" applyAlignment="1" applyProtection="1">
      <alignment wrapText="1"/>
      <protection/>
    </xf>
    <xf numFmtId="0" fontId="6" fillId="0" borderId="0" xfId="2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14" xfId="0" applyFill="1" applyBorder="1" applyAlignment="1">
      <alignment horizontal="center" vertical="top"/>
    </xf>
    <xf numFmtId="0" fontId="0" fillId="2" borderId="43" xfId="0" applyFill="1" applyBorder="1" applyAlignment="1">
      <alignment vertical="top"/>
    </xf>
    <xf numFmtId="0" fontId="0" fillId="2" borderId="16" xfId="0" applyFill="1" applyBorder="1" applyAlignment="1">
      <alignment horizontal="center" vertical="top"/>
    </xf>
    <xf numFmtId="0" fontId="0" fillId="2" borderId="57" xfId="0" applyFill="1" applyBorder="1" applyAlignment="1">
      <alignment/>
    </xf>
    <xf numFmtId="0" fontId="6" fillId="2" borderId="51" xfId="20" applyFont="1" applyFill="1" applyBorder="1" applyAlignment="1" applyProtection="1">
      <alignment vertical="center"/>
      <protection/>
    </xf>
    <xf numFmtId="0" fontId="0" fillId="2" borderId="3" xfId="0" applyFill="1" applyBorder="1" applyAlignment="1">
      <alignment vertical="center"/>
    </xf>
    <xf numFmtId="0" fontId="6" fillId="2" borderId="51" xfId="20" applyFont="1" applyFill="1" applyBorder="1" applyAlignment="1" applyProtection="1">
      <alignment horizontal="center" vertical="center"/>
      <protection/>
    </xf>
    <xf numFmtId="0" fontId="6" fillId="2" borderId="44" xfId="2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>
      <alignment horizontal="center"/>
    </xf>
    <xf numFmtId="0" fontId="6" fillId="2" borderId="17" xfId="2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2" fillId="0" borderId="0" xfId="20" applyFont="1" applyBorder="1" applyAlignment="1" applyProtection="1">
      <alignment/>
      <protection/>
    </xf>
    <xf numFmtId="0" fontId="0" fillId="0" borderId="0" xfId="0" applyAlignment="1">
      <alignment/>
    </xf>
    <xf numFmtId="0" fontId="0" fillId="2" borderId="5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" borderId="30" xfId="0" applyFont="1" applyFill="1" applyBorder="1" applyAlignment="1">
      <alignment horizontal="center" vertical="center" wrapText="1"/>
    </xf>
    <xf numFmtId="10" fontId="6" fillId="4" borderId="25" xfId="21" applyNumberFormat="1" applyFont="1" applyFill="1" applyBorder="1" applyAlignment="1">
      <alignment horizontal="center" vertical="center"/>
    </xf>
    <xf numFmtId="10" fontId="6" fillId="4" borderId="35" xfId="21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0" fillId="2" borderId="61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75" zoomScaleNormal="75" workbookViewId="0" topLeftCell="A16">
      <selection activeCell="B34" sqref="B34:C34"/>
    </sheetView>
  </sheetViews>
  <sheetFormatPr defaultColWidth="9.140625" defaultRowHeight="12.75"/>
  <cols>
    <col min="1" max="1" width="9.140625" style="2" customWidth="1"/>
    <col min="2" max="2" width="10.8515625" style="2" customWidth="1"/>
    <col min="3" max="3" width="57.28125" style="2" bestFit="1" customWidth="1"/>
    <col min="4" max="4" width="47.8515625" style="2" customWidth="1"/>
    <col min="5" max="5" width="27.7109375" style="2" customWidth="1"/>
    <col min="6" max="6" width="27.421875" style="2" customWidth="1"/>
    <col min="7" max="7" width="24.00390625" style="2" customWidth="1"/>
    <col min="8" max="16384" width="9.140625" style="2" customWidth="1"/>
  </cols>
  <sheetData>
    <row r="1" spans="2:7" ht="12.75">
      <c r="B1" s="151" t="s">
        <v>64</v>
      </c>
      <c r="C1" s="152"/>
      <c r="D1" s="152"/>
      <c r="G1" s="4"/>
    </row>
    <row r="2" spans="2:7" ht="12.75">
      <c r="B2" s="13"/>
      <c r="C2" s="14"/>
      <c r="D2" s="14"/>
      <c r="G2" s="4"/>
    </row>
    <row r="3" spans="2:7" ht="13.5" thickBot="1">
      <c r="B3" s="13" t="s">
        <v>95</v>
      </c>
      <c r="C3" s="14"/>
      <c r="D3" s="14"/>
      <c r="G3" s="4"/>
    </row>
    <row r="4" spans="2:7" ht="13.5" thickBot="1">
      <c r="B4" s="157" t="s">
        <v>13</v>
      </c>
      <c r="C4" s="159" t="s">
        <v>80</v>
      </c>
      <c r="D4" s="160" t="s">
        <v>76</v>
      </c>
      <c r="E4" s="161"/>
      <c r="F4" s="162"/>
      <c r="G4" s="4"/>
    </row>
    <row r="5" spans="2:7" ht="13.5" thickBot="1">
      <c r="B5" s="158"/>
      <c r="C5" s="158"/>
      <c r="D5" s="25" t="s">
        <v>77</v>
      </c>
      <c r="E5" s="25" t="s">
        <v>78</v>
      </c>
      <c r="F5" s="25" t="s">
        <v>96</v>
      </c>
      <c r="G5" s="4"/>
    </row>
    <row r="6" spans="2:7" ht="12.75">
      <c r="B6" s="26" t="s">
        <v>7</v>
      </c>
      <c r="C6" s="27" t="s">
        <v>30</v>
      </c>
      <c r="D6" s="83">
        <v>0</v>
      </c>
      <c r="E6" s="83">
        <v>0</v>
      </c>
      <c r="F6" s="83">
        <v>0</v>
      </c>
      <c r="G6" s="4"/>
    </row>
    <row r="7" spans="2:7" ht="12.75">
      <c r="B7" s="28" t="s">
        <v>8</v>
      </c>
      <c r="C7" s="29" t="s">
        <v>22</v>
      </c>
      <c r="D7" s="84">
        <v>0</v>
      </c>
      <c r="E7" s="84">
        <v>0</v>
      </c>
      <c r="F7" s="84">
        <v>0</v>
      </c>
      <c r="G7" s="4"/>
    </row>
    <row r="8" spans="2:7" ht="12.75">
      <c r="B8" s="28" t="s">
        <v>9</v>
      </c>
      <c r="C8" s="29" t="s">
        <v>23</v>
      </c>
      <c r="D8" s="84">
        <v>0</v>
      </c>
      <c r="E8" s="84">
        <v>0</v>
      </c>
      <c r="F8" s="84">
        <v>0</v>
      </c>
      <c r="G8" s="4"/>
    </row>
    <row r="9" spans="2:7" ht="12.75">
      <c r="B9" s="28" t="s">
        <v>10</v>
      </c>
      <c r="C9" s="29" t="s">
        <v>24</v>
      </c>
      <c r="D9" s="85">
        <v>0</v>
      </c>
      <c r="E9" s="85">
        <v>0</v>
      </c>
      <c r="F9" s="85">
        <v>0</v>
      </c>
      <c r="G9" s="4"/>
    </row>
    <row r="10" spans="2:7" ht="12.75">
      <c r="B10" s="28" t="s">
        <v>38</v>
      </c>
      <c r="C10" s="29" t="s">
        <v>37</v>
      </c>
      <c r="D10" s="85">
        <v>0</v>
      </c>
      <c r="E10" s="85">
        <v>0</v>
      </c>
      <c r="F10" s="85">
        <v>0</v>
      </c>
      <c r="G10" s="4"/>
    </row>
    <row r="11" spans="2:7" ht="12.75">
      <c r="B11" s="29" t="s">
        <v>33</v>
      </c>
      <c r="C11" s="29" t="s">
        <v>34</v>
      </c>
      <c r="D11" s="86">
        <v>0</v>
      </c>
      <c r="E11" s="86">
        <v>0</v>
      </c>
      <c r="F11" s="86">
        <v>0</v>
      </c>
      <c r="G11" s="4"/>
    </row>
    <row r="12" spans="2:7" ht="12.75">
      <c r="B12" s="28" t="s">
        <v>11</v>
      </c>
      <c r="C12" s="29" t="s">
        <v>42</v>
      </c>
      <c r="D12" s="86">
        <v>0</v>
      </c>
      <c r="E12" s="86">
        <v>0</v>
      </c>
      <c r="F12" s="86">
        <v>0</v>
      </c>
      <c r="G12" s="4"/>
    </row>
    <row r="13" spans="2:7" ht="13.5" thickBot="1">
      <c r="B13" s="30" t="s">
        <v>12</v>
      </c>
      <c r="C13" s="30" t="s">
        <v>25</v>
      </c>
      <c r="D13" s="87">
        <v>0</v>
      </c>
      <c r="E13" s="87">
        <v>0</v>
      </c>
      <c r="F13" s="87">
        <v>0</v>
      </c>
      <c r="G13" s="4"/>
    </row>
    <row r="14" spans="2:7" ht="13.5" thickBot="1">
      <c r="B14" s="13"/>
      <c r="C14" s="16"/>
      <c r="D14" s="14"/>
      <c r="G14" s="4"/>
    </row>
    <row r="15" spans="2:7" ht="13.5" thickBot="1">
      <c r="B15" s="157" t="s">
        <v>13</v>
      </c>
      <c r="C15" s="159" t="s">
        <v>79</v>
      </c>
      <c r="D15" s="160" t="s">
        <v>97</v>
      </c>
      <c r="E15" s="161"/>
      <c r="F15" s="162"/>
      <c r="G15" s="4"/>
    </row>
    <row r="16" spans="2:7" ht="13.5" thickBot="1">
      <c r="B16" s="158"/>
      <c r="C16" s="158"/>
      <c r="D16" s="25" t="s">
        <v>77</v>
      </c>
      <c r="E16" s="25" t="s">
        <v>78</v>
      </c>
      <c r="F16" s="25" t="s">
        <v>96</v>
      </c>
      <c r="G16" s="4"/>
    </row>
    <row r="17" spans="2:7" ht="12.75">
      <c r="B17" s="26" t="s">
        <v>7</v>
      </c>
      <c r="C17" s="27" t="s">
        <v>30</v>
      </c>
      <c r="D17" s="31" t="s">
        <v>17</v>
      </c>
      <c r="E17" s="31" t="s">
        <v>17</v>
      </c>
      <c r="F17" s="31" t="s">
        <v>17</v>
      </c>
      <c r="G17" s="4"/>
    </row>
    <row r="18" spans="2:7" ht="12.75">
      <c r="B18" s="28" t="s">
        <v>8</v>
      </c>
      <c r="C18" s="29" t="s">
        <v>22</v>
      </c>
      <c r="D18" s="32" t="s">
        <v>26</v>
      </c>
      <c r="E18" s="32" t="s">
        <v>26</v>
      </c>
      <c r="F18" s="32" t="s">
        <v>26</v>
      </c>
      <c r="G18" s="4"/>
    </row>
    <row r="19" spans="2:7" ht="12.75">
      <c r="B19" s="28" t="s">
        <v>9</v>
      </c>
      <c r="C19" s="29" t="s">
        <v>23</v>
      </c>
      <c r="D19" s="32" t="s">
        <v>27</v>
      </c>
      <c r="E19" s="32" t="s">
        <v>31</v>
      </c>
      <c r="F19" s="32" t="s">
        <v>31</v>
      </c>
      <c r="G19" s="4"/>
    </row>
    <row r="20" spans="2:7" ht="12.75">
      <c r="B20" s="28" t="s">
        <v>10</v>
      </c>
      <c r="C20" s="29" t="s">
        <v>24</v>
      </c>
      <c r="D20" s="32" t="s">
        <v>51</v>
      </c>
      <c r="E20" s="32" t="s">
        <v>51</v>
      </c>
      <c r="F20" s="32" t="s">
        <v>51</v>
      </c>
      <c r="G20" s="4"/>
    </row>
    <row r="21" spans="2:7" ht="12.75">
      <c r="B21" s="28" t="s">
        <v>38</v>
      </c>
      <c r="C21" s="29" t="s">
        <v>37</v>
      </c>
      <c r="D21" s="32" t="s">
        <v>40</v>
      </c>
      <c r="E21" s="32" t="s">
        <v>41</v>
      </c>
      <c r="F21" s="32" t="s">
        <v>41</v>
      </c>
      <c r="G21" s="4"/>
    </row>
    <row r="22" spans="2:7" ht="12.75">
      <c r="B22" s="29" t="s">
        <v>33</v>
      </c>
      <c r="C22" s="29" t="s">
        <v>34</v>
      </c>
      <c r="D22" s="33" t="s">
        <v>36</v>
      </c>
      <c r="E22" s="33" t="s">
        <v>35</v>
      </c>
      <c r="F22" s="33" t="s">
        <v>35</v>
      </c>
      <c r="G22" s="4"/>
    </row>
    <row r="23" spans="2:7" ht="12.75">
      <c r="B23" s="28" t="s">
        <v>11</v>
      </c>
      <c r="C23" s="29" t="s">
        <v>42</v>
      </c>
      <c r="D23" s="33" t="s">
        <v>28</v>
      </c>
      <c r="E23" s="33" t="s">
        <v>28</v>
      </c>
      <c r="F23" s="33" t="s">
        <v>28</v>
      </c>
      <c r="G23" s="4"/>
    </row>
    <row r="24" spans="2:7" ht="13.5" thickBot="1">
      <c r="B24" s="30" t="s">
        <v>12</v>
      </c>
      <c r="C24" s="30" t="s">
        <v>25</v>
      </c>
      <c r="D24" s="34" t="s">
        <v>29</v>
      </c>
      <c r="E24" s="34" t="s">
        <v>32</v>
      </c>
      <c r="F24" s="34" t="s">
        <v>32</v>
      </c>
      <c r="G24" s="4"/>
    </row>
    <row r="25" spans="2:7" ht="12.75">
      <c r="B25" s="13"/>
      <c r="C25" s="14"/>
      <c r="D25" s="14"/>
      <c r="G25" s="4"/>
    </row>
    <row r="26" spans="2:7" ht="12.75">
      <c r="B26" s="13"/>
      <c r="C26" s="14"/>
      <c r="D26" s="14"/>
      <c r="G26" s="4"/>
    </row>
    <row r="27" spans="1:5" ht="13.5" thickBot="1">
      <c r="A27" s="5"/>
      <c r="B27" s="17" t="s">
        <v>98</v>
      </c>
      <c r="C27" s="5"/>
      <c r="D27" s="5"/>
      <c r="E27" s="5"/>
    </row>
    <row r="28" spans="1:7" ht="19.5" customHeight="1" thickBot="1">
      <c r="A28" s="5"/>
      <c r="B28" s="163" t="s">
        <v>52</v>
      </c>
      <c r="C28" s="164"/>
      <c r="D28" s="72" t="s">
        <v>53</v>
      </c>
      <c r="E28" s="72" t="s">
        <v>58</v>
      </c>
      <c r="F28" s="72" t="s">
        <v>59</v>
      </c>
      <c r="G28" s="73" t="s">
        <v>99</v>
      </c>
    </row>
    <row r="29" spans="2:7" ht="14.25" thickTop="1">
      <c r="B29" s="146" t="s">
        <v>14</v>
      </c>
      <c r="C29" s="147"/>
      <c r="D29" s="71" t="s">
        <v>67</v>
      </c>
      <c r="E29" s="88" t="e">
        <f>D9/D6</f>
        <v>#DIV/0!</v>
      </c>
      <c r="F29" s="88" t="e">
        <f>E9/E6</f>
        <v>#DIV/0!</v>
      </c>
      <c r="G29" s="88" t="e">
        <f>F9/F6</f>
        <v>#DIV/0!</v>
      </c>
    </row>
    <row r="30" spans="2:7" ht="13.5">
      <c r="B30" s="148" t="s">
        <v>15</v>
      </c>
      <c r="C30" s="149"/>
      <c r="D30" s="52" t="s">
        <v>68</v>
      </c>
      <c r="E30" s="89" t="e">
        <f>D8/D6</f>
        <v>#DIV/0!</v>
      </c>
      <c r="F30" s="89" t="e">
        <f>E8/E6</f>
        <v>#DIV/0!</v>
      </c>
      <c r="G30" s="89" t="e">
        <f>F8/F6</f>
        <v>#DIV/0!</v>
      </c>
    </row>
    <row r="31" spans="2:7" ht="13.5">
      <c r="B31" s="148" t="s">
        <v>16</v>
      </c>
      <c r="C31" s="149"/>
      <c r="D31" s="52" t="s">
        <v>69</v>
      </c>
      <c r="E31" s="89" t="e">
        <f>(D13+D11)/D6</f>
        <v>#DIV/0!</v>
      </c>
      <c r="F31" s="89" t="e">
        <f>(E13+E11)/E6</f>
        <v>#DIV/0!</v>
      </c>
      <c r="G31" s="89" t="e">
        <f>(F13+F11)/F6</f>
        <v>#DIV/0!</v>
      </c>
    </row>
    <row r="32" spans="2:7" ht="13.5">
      <c r="B32" s="150" t="s">
        <v>43</v>
      </c>
      <c r="C32" s="149"/>
      <c r="D32" s="52" t="s">
        <v>70</v>
      </c>
      <c r="E32" s="89" t="e">
        <f>D12/D7</f>
        <v>#DIV/0!</v>
      </c>
      <c r="F32" s="89" t="e">
        <f>E12/E7</f>
        <v>#DIV/0!</v>
      </c>
      <c r="G32" s="89" t="e">
        <f>F12/F7</f>
        <v>#DIV/0!</v>
      </c>
    </row>
    <row r="33" spans="2:7" ht="14.25" thickBot="1">
      <c r="B33" s="138" t="s">
        <v>39</v>
      </c>
      <c r="C33" s="139"/>
      <c r="D33" s="53" t="s">
        <v>71</v>
      </c>
      <c r="E33" s="90" t="e">
        <f>D10/D6</f>
        <v>#DIV/0!</v>
      </c>
      <c r="F33" s="90" t="e">
        <f>E10/E6</f>
        <v>#DIV/0!</v>
      </c>
      <c r="G33" s="90" t="e">
        <f>F10/F6</f>
        <v>#DIV/0!</v>
      </c>
    </row>
    <row r="34" spans="2:7" ht="13.5">
      <c r="B34" s="114" t="s">
        <v>18</v>
      </c>
      <c r="C34" s="112"/>
      <c r="D34" s="54" t="s">
        <v>72</v>
      </c>
      <c r="E34" s="91" t="e">
        <f>1.2*E29+1.4*E30+3.3*E31+0.6*E32+1*E33</f>
        <v>#DIV/0!</v>
      </c>
      <c r="F34" s="91" t="e">
        <f>1.2*F29+1.4*F30+3.3*F31+0.6*F32+1*F33</f>
        <v>#DIV/0!</v>
      </c>
      <c r="G34" s="91" t="e">
        <f>1.2*G29+1.4*G30+3.3*G31+0.6*G32+1*G33</f>
        <v>#DIV/0!</v>
      </c>
    </row>
    <row r="35" spans="2:7" ht="13.5" thickBot="1">
      <c r="B35" s="143" t="s">
        <v>20</v>
      </c>
      <c r="C35" s="144"/>
      <c r="D35" s="145"/>
      <c r="E35" s="92" t="e">
        <f>IF(E34&gt;2.99,1,IF(E34&lt;1.81,3,2))</f>
        <v>#DIV/0!</v>
      </c>
      <c r="F35" s="92" t="e">
        <f>IF(F34&gt;2.99,1,IF(F34&lt;1.81,3,2))</f>
        <v>#DIV/0!</v>
      </c>
      <c r="G35" s="92" t="e">
        <f>IF(G34&gt;2.99,1,IF(G34&lt;1.81,3,2))</f>
        <v>#DIV/0!</v>
      </c>
    </row>
    <row r="36" spans="2:7" ht="13.5">
      <c r="B36" s="114" t="s">
        <v>44</v>
      </c>
      <c r="C36" s="112"/>
      <c r="D36" s="54" t="s">
        <v>73</v>
      </c>
      <c r="E36" s="91" t="e">
        <f>0.717*E29+0.847*E30+3.107*E31+0.42*E32+0.998*E33</f>
        <v>#DIV/0!</v>
      </c>
      <c r="F36" s="91" t="e">
        <f>0.717*F29+0.847*F30+3.107*F31+0.42*F32+0.998*F33</f>
        <v>#DIV/0!</v>
      </c>
      <c r="G36" s="91" t="e">
        <f>0.717*G29+0.847*G30+3.107*G31+0.42*G32+0.998*G33</f>
        <v>#DIV/0!</v>
      </c>
    </row>
    <row r="37" spans="2:7" ht="13.5" thickBot="1">
      <c r="B37" s="143" t="s">
        <v>20</v>
      </c>
      <c r="C37" s="144"/>
      <c r="D37" s="145"/>
      <c r="E37" s="92" t="e">
        <f>IF(E36&gt;2.9,1,IF(E36&lt;1.2,3,2))</f>
        <v>#DIV/0!</v>
      </c>
      <c r="F37" s="92" t="e">
        <f>IF(F36&gt;2.9,1,IF(F36&lt;1.2,3,2))</f>
        <v>#DIV/0!</v>
      </c>
      <c r="G37" s="92" t="e">
        <f>IF(G36&gt;2.9,1,IF(G36&lt;1.2,3,2))</f>
        <v>#DIV/0!</v>
      </c>
    </row>
    <row r="38" spans="2:7" ht="13.5">
      <c r="B38" s="114" t="s">
        <v>45</v>
      </c>
      <c r="C38" s="112"/>
      <c r="D38" s="54" t="s">
        <v>74</v>
      </c>
      <c r="E38" s="91" t="e">
        <f>6.56*E29+3.26*E30+6.72*E31+1.05*E32</f>
        <v>#DIV/0!</v>
      </c>
      <c r="F38" s="91" t="e">
        <f>6.56*F29+3.26*F30+6.72*F31+1.05*F32</f>
        <v>#DIV/0!</v>
      </c>
      <c r="G38" s="91" t="e">
        <f>6.56*G29+3.26*G30+6.72*G31+1.05*G32</f>
        <v>#DIV/0!</v>
      </c>
    </row>
    <row r="39" spans="1:7" ht="13.5" thickBot="1">
      <c r="A39" s="5"/>
      <c r="B39" s="143" t="s">
        <v>20</v>
      </c>
      <c r="C39" s="144"/>
      <c r="D39" s="145"/>
      <c r="E39" s="93" t="e">
        <f>IF(E38&gt;2.6,1,IF(E38&lt;1.1,3,2))</f>
        <v>#DIV/0!</v>
      </c>
      <c r="F39" s="93" t="e">
        <f>IF(F38&gt;2.6,1,IF(F38&lt;1.1,3,2))</f>
        <v>#DIV/0!</v>
      </c>
      <c r="G39" s="93" t="e">
        <f>IF(G38&gt;2.6,1,IF(G38&lt;1.1,3,2))</f>
        <v>#DIV/0!</v>
      </c>
    </row>
    <row r="40" spans="1:7" ht="13.5" thickBot="1">
      <c r="A40" s="5"/>
      <c r="B40" s="18"/>
      <c r="C40" s="18"/>
      <c r="D40" s="20"/>
      <c r="E40" s="19"/>
      <c r="F40" s="19"/>
      <c r="G40" s="19"/>
    </row>
    <row r="41" spans="2:7" ht="13.5" thickBot="1">
      <c r="B41" s="113" t="s">
        <v>20</v>
      </c>
      <c r="C41" s="140"/>
      <c r="D41" s="118" t="s">
        <v>0</v>
      </c>
      <c r="E41" s="119"/>
      <c r="F41" s="120"/>
      <c r="G41" s="6"/>
    </row>
    <row r="42" spans="2:7" ht="13.5" thickBot="1">
      <c r="B42" s="141"/>
      <c r="C42" s="142"/>
      <c r="D42" s="35" t="s">
        <v>21</v>
      </c>
      <c r="E42" s="36" t="s">
        <v>49</v>
      </c>
      <c r="F42" s="36" t="s">
        <v>50</v>
      </c>
      <c r="G42" s="6"/>
    </row>
    <row r="43" spans="2:7" ht="13.5" thickTop="1">
      <c r="B43" s="74">
        <v>1</v>
      </c>
      <c r="C43" s="75" t="s">
        <v>100</v>
      </c>
      <c r="D43" s="76" t="s">
        <v>1</v>
      </c>
      <c r="E43" s="76" t="s">
        <v>2</v>
      </c>
      <c r="F43" s="76" t="s">
        <v>46</v>
      </c>
      <c r="G43" s="6"/>
    </row>
    <row r="44" spans="2:7" ht="12.75">
      <c r="B44" s="77">
        <v>2</v>
      </c>
      <c r="C44" s="78" t="s">
        <v>19</v>
      </c>
      <c r="D44" s="79" t="s">
        <v>3</v>
      </c>
      <c r="E44" s="79" t="s">
        <v>4</v>
      </c>
      <c r="F44" s="79" t="s">
        <v>47</v>
      </c>
      <c r="G44" s="6"/>
    </row>
    <row r="45" spans="2:7" ht="13.5" thickBot="1">
      <c r="B45" s="80">
        <v>3</v>
      </c>
      <c r="C45" s="81" t="s">
        <v>102</v>
      </c>
      <c r="D45" s="82" t="s">
        <v>5</v>
      </c>
      <c r="E45" s="82" t="s">
        <v>6</v>
      </c>
      <c r="F45" s="82" t="s">
        <v>48</v>
      </c>
      <c r="G45" s="6"/>
    </row>
    <row r="46" spans="2:4" ht="12.75">
      <c r="B46" s="15"/>
      <c r="C46" s="15"/>
      <c r="D46" s="15"/>
    </row>
    <row r="47" spans="1:4" ht="12.75">
      <c r="A47" s="5"/>
      <c r="B47" s="5"/>
      <c r="C47" s="5"/>
      <c r="D47" s="5"/>
    </row>
    <row r="48" spans="2:3" ht="13.5" thickBot="1">
      <c r="B48" s="3" t="s">
        <v>101</v>
      </c>
      <c r="C48" s="3"/>
    </row>
    <row r="49" spans="2:6" ht="13.5" thickBot="1">
      <c r="B49" s="122" t="s">
        <v>75</v>
      </c>
      <c r="C49" s="123"/>
      <c r="D49" s="40" t="s">
        <v>53</v>
      </c>
      <c r="E49" s="45" t="s">
        <v>111</v>
      </c>
      <c r="F49" s="42" t="s">
        <v>81</v>
      </c>
    </row>
    <row r="50" spans="2:6" ht="12.75">
      <c r="B50" s="124" t="s">
        <v>107</v>
      </c>
      <c r="C50" s="125"/>
      <c r="D50" s="41" t="s">
        <v>109</v>
      </c>
      <c r="E50" s="135"/>
      <c r="F50" s="43" t="s">
        <v>84</v>
      </c>
    </row>
    <row r="51" spans="2:6" ht="12.75">
      <c r="B51" s="126"/>
      <c r="C51" s="127"/>
      <c r="D51" s="155" t="s">
        <v>110</v>
      </c>
      <c r="E51" s="136"/>
      <c r="F51" s="43" t="s">
        <v>82</v>
      </c>
    </row>
    <row r="52" spans="2:6" ht="13.5" thickBot="1">
      <c r="B52" s="128"/>
      <c r="C52" s="129"/>
      <c r="D52" s="156"/>
      <c r="E52" s="137"/>
      <c r="F52" s="44" t="s">
        <v>83</v>
      </c>
    </row>
    <row r="53" spans="2:6" ht="13.5" thickBot="1">
      <c r="B53" s="7"/>
      <c r="C53" s="7"/>
      <c r="D53" s="8"/>
      <c r="E53" s="9"/>
      <c r="F53" s="10"/>
    </row>
    <row r="54" spans="2:6" ht="13.5" thickBot="1">
      <c r="B54" s="122" t="s">
        <v>75</v>
      </c>
      <c r="C54" s="123"/>
      <c r="D54" s="37" t="s">
        <v>53</v>
      </c>
      <c r="E54" s="45" t="s">
        <v>111</v>
      </c>
      <c r="F54" s="38" t="s">
        <v>81</v>
      </c>
    </row>
    <row r="55" spans="2:6" ht="12.75">
      <c r="B55" s="124" t="s">
        <v>108</v>
      </c>
      <c r="C55" s="130"/>
      <c r="D55" s="39" t="s">
        <v>112</v>
      </c>
      <c r="E55" s="115"/>
      <c r="F55" s="46" t="s">
        <v>87</v>
      </c>
    </row>
    <row r="56" spans="2:6" ht="12.75">
      <c r="B56" s="131"/>
      <c r="C56" s="132"/>
      <c r="D56" s="153" t="s">
        <v>113</v>
      </c>
      <c r="E56" s="116"/>
      <c r="F56" s="47" t="s">
        <v>85</v>
      </c>
    </row>
    <row r="57" spans="2:6" ht="13.5" thickBot="1">
      <c r="B57" s="133"/>
      <c r="C57" s="134"/>
      <c r="D57" s="154"/>
      <c r="E57" s="117"/>
      <c r="F57" s="48" t="s">
        <v>86</v>
      </c>
    </row>
    <row r="60" spans="4:8" ht="12.75" customHeight="1">
      <c r="D60" s="22"/>
      <c r="E60" s="11"/>
      <c r="F60" s="11"/>
      <c r="G60" s="51"/>
      <c r="H60" s="51"/>
    </row>
    <row r="61" spans="4:8" ht="12.75" customHeight="1">
      <c r="D61" s="11"/>
      <c r="E61" s="11"/>
      <c r="F61" s="11"/>
      <c r="G61" s="10"/>
      <c r="H61" s="21"/>
    </row>
    <row r="62" spans="3:4" ht="15.75">
      <c r="C62" s="49" t="s">
        <v>103</v>
      </c>
      <c r="D62" s="50"/>
    </row>
    <row r="63" spans="3:4" ht="15.75">
      <c r="C63" s="49"/>
      <c r="D63" s="50"/>
    </row>
    <row r="64" spans="3:5" ht="15.75">
      <c r="C64" s="121" t="s">
        <v>106</v>
      </c>
      <c r="D64" s="121"/>
      <c r="E64" s="49" t="s">
        <v>104</v>
      </c>
    </row>
    <row r="65" spans="3:4" ht="15.75">
      <c r="C65" s="49"/>
      <c r="D65" s="50"/>
    </row>
    <row r="66" spans="3:4" ht="15.75">
      <c r="C66" s="49" t="s">
        <v>105</v>
      </c>
      <c r="D66" s="50"/>
    </row>
    <row r="67" spans="3:4" ht="15.75">
      <c r="C67" s="49"/>
      <c r="D67" s="50"/>
    </row>
    <row r="68" ht="15">
      <c r="D68" s="50"/>
    </row>
    <row r="69" spans="3:4" ht="15.75">
      <c r="C69" s="49"/>
      <c r="D69" s="50"/>
    </row>
    <row r="70" ht="15">
      <c r="D70" s="50"/>
    </row>
  </sheetData>
  <sheetProtection/>
  <mergeCells count="30">
    <mergeCell ref="B1:D1"/>
    <mergeCell ref="D56:D57"/>
    <mergeCell ref="D51:D52"/>
    <mergeCell ref="B4:B5"/>
    <mergeCell ref="C4:C5"/>
    <mergeCell ref="D4:F4"/>
    <mergeCell ref="B15:B16"/>
    <mergeCell ref="C15:C16"/>
    <mergeCell ref="D15:F15"/>
    <mergeCell ref="B28:C28"/>
    <mergeCell ref="B29:C29"/>
    <mergeCell ref="B30:C30"/>
    <mergeCell ref="B31:C31"/>
    <mergeCell ref="B32:C32"/>
    <mergeCell ref="B33:C33"/>
    <mergeCell ref="B34:C34"/>
    <mergeCell ref="B36:C36"/>
    <mergeCell ref="B41:C42"/>
    <mergeCell ref="B38:C38"/>
    <mergeCell ref="B35:D35"/>
    <mergeCell ref="B39:D39"/>
    <mergeCell ref="B37:D37"/>
    <mergeCell ref="E55:E57"/>
    <mergeCell ref="D41:F41"/>
    <mergeCell ref="C64:D64"/>
    <mergeCell ref="B49:C49"/>
    <mergeCell ref="B50:C52"/>
    <mergeCell ref="B54:C54"/>
    <mergeCell ref="B55:C57"/>
    <mergeCell ref="E50:E52"/>
  </mergeCells>
  <printOptions/>
  <pageMargins left="0.7874015748031497" right="0.1968503937007874" top="0.5905511811023623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&amp;RPríloha 4 Výpočet súhrnného ukazovateľa hodnotenia firmy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workbookViewId="0" topLeftCell="A4">
      <selection activeCell="J22" sqref="J22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56.421875" style="56" customWidth="1"/>
    <col min="4" max="4" width="10.00390625" style="0" customWidth="1"/>
    <col min="5" max="5" width="12.8515625" style="0" customWidth="1"/>
    <col min="6" max="6" width="11.57421875" style="0" customWidth="1"/>
    <col min="7" max="7" width="14.421875" style="0" customWidth="1"/>
    <col min="8" max="8" width="11.57421875" style="0" customWidth="1"/>
    <col min="9" max="9" width="14.421875" style="0" customWidth="1"/>
    <col min="10" max="10" width="11.7109375" style="0" customWidth="1"/>
    <col min="11" max="11" width="20.28125" style="0" customWidth="1"/>
  </cols>
  <sheetData>
    <row r="1" spans="2:11" ht="12.75">
      <c r="B1" s="165" t="s">
        <v>66</v>
      </c>
      <c r="C1" s="166"/>
      <c r="D1" s="11"/>
      <c r="E1" s="11"/>
      <c r="F1" s="11"/>
      <c r="G1" s="11"/>
      <c r="H1" s="11"/>
      <c r="I1" s="11"/>
      <c r="J1" s="11"/>
      <c r="K1" s="1"/>
    </row>
    <row r="2" ht="13.5" thickBot="1">
      <c r="C2" s="55"/>
    </row>
    <row r="3" spans="1:11" s="94" customFormat="1" ht="25.5">
      <c r="A3" s="168"/>
      <c r="B3" s="58" t="s">
        <v>52</v>
      </c>
      <c r="C3" s="59" t="s">
        <v>53</v>
      </c>
      <c r="D3" s="60" t="s">
        <v>54</v>
      </c>
      <c r="E3" s="60" t="s">
        <v>131</v>
      </c>
      <c r="F3" s="65" t="s">
        <v>132</v>
      </c>
      <c r="G3" s="60" t="s">
        <v>133</v>
      </c>
      <c r="H3" s="65" t="s">
        <v>134</v>
      </c>
      <c r="I3" s="60" t="s">
        <v>135</v>
      </c>
      <c r="J3" s="65" t="s">
        <v>136</v>
      </c>
      <c r="K3" s="66" t="s">
        <v>94</v>
      </c>
    </row>
    <row r="4" spans="1:11" ht="30" customHeight="1">
      <c r="A4" s="168"/>
      <c r="B4" s="167" t="s">
        <v>60</v>
      </c>
      <c r="C4" s="104" t="s">
        <v>138</v>
      </c>
      <c r="D4" s="61" t="s">
        <v>118</v>
      </c>
      <c r="E4" s="99">
        <v>0</v>
      </c>
      <c r="F4" s="170" t="e">
        <f>E4/E5</f>
        <v>#DIV/0!</v>
      </c>
      <c r="G4" s="99">
        <v>0</v>
      </c>
      <c r="H4" s="170" t="e">
        <f>G4/G5</f>
        <v>#DIV/0!</v>
      </c>
      <c r="I4" s="99">
        <v>0</v>
      </c>
      <c r="J4" s="170" t="e">
        <f>I4/I5</f>
        <v>#DIV/0!</v>
      </c>
      <c r="K4" s="169" t="s">
        <v>55</v>
      </c>
    </row>
    <row r="5" spans="1:11" ht="30" customHeight="1">
      <c r="A5" s="168"/>
      <c r="B5" s="167"/>
      <c r="C5" s="105" t="s">
        <v>125</v>
      </c>
      <c r="D5" s="62" t="s">
        <v>117</v>
      </c>
      <c r="E5" s="100">
        <v>0</v>
      </c>
      <c r="F5" s="170"/>
      <c r="G5" s="100">
        <v>0</v>
      </c>
      <c r="H5" s="170"/>
      <c r="I5" s="100">
        <v>0</v>
      </c>
      <c r="J5" s="170"/>
      <c r="K5" s="169"/>
    </row>
    <row r="6" spans="1:11" ht="30" customHeight="1">
      <c r="A6" s="168"/>
      <c r="B6" s="167" t="s">
        <v>61</v>
      </c>
      <c r="C6" s="106" t="s">
        <v>126</v>
      </c>
      <c r="D6" s="61" t="s">
        <v>120</v>
      </c>
      <c r="E6" s="99">
        <v>0</v>
      </c>
      <c r="F6" s="170" t="e">
        <f>E6/E7</f>
        <v>#DIV/0!</v>
      </c>
      <c r="G6" s="99">
        <v>0</v>
      </c>
      <c r="H6" s="170" t="e">
        <f>G6/G7</f>
        <v>#DIV/0!</v>
      </c>
      <c r="I6" s="99">
        <v>0</v>
      </c>
      <c r="J6" s="170" t="e">
        <f>I6/I7</f>
        <v>#DIV/0!</v>
      </c>
      <c r="K6" s="169" t="s">
        <v>56</v>
      </c>
    </row>
    <row r="7" spans="1:11" ht="30" customHeight="1">
      <c r="A7" s="168"/>
      <c r="B7" s="167"/>
      <c r="C7" s="103" t="s">
        <v>127</v>
      </c>
      <c r="D7" s="95" t="s">
        <v>119</v>
      </c>
      <c r="E7" s="100">
        <v>0</v>
      </c>
      <c r="F7" s="170"/>
      <c r="G7" s="100">
        <v>0</v>
      </c>
      <c r="H7" s="170"/>
      <c r="I7" s="100">
        <v>0</v>
      </c>
      <c r="J7" s="170"/>
      <c r="K7" s="169"/>
    </row>
    <row r="8" spans="1:11" ht="30" customHeight="1">
      <c r="A8" s="168"/>
      <c r="B8" s="167" t="s">
        <v>63</v>
      </c>
      <c r="C8" s="106" t="s">
        <v>139</v>
      </c>
      <c r="D8" s="61" t="s">
        <v>118</v>
      </c>
      <c r="E8" s="99">
        <v>0</v>
      </c>
      <c r="F8" s="170" t="e">
        <f>E8/E9</f>
        <v>#DIV/0!</v>
      </c>
      <c r="G8" s="99">
        <v>0</v>
      </c>
      <c r="H8" s="170" t="e">
        <f>G8/G9</f>
        <v>#DIV/0!</v>
      </c>
      <c r="I8" s="99">
        <v>0</v>
      </c>
      <c r="J8" s="170" t="e">
        <f>I8/I9</f>
        <v>#DIV/0!</v>
      </c>
      <c r="K8" s="169" t="s">
        <v>57</v>
      </c>
    </row>
    <row r="9" spans="1:11" ht="30" customHeight="1">
      <c r="A9" s="168"/>
      <c r="B9" s="167"/>
      <c r="C9" s="103" t="s">
        <v>128</v>
      </c>
      <c r="D9" s="95" t="s">
        <v>120</v>
      </c>
      <c r="E9" s="100">
        <v>0</v>
      </c>
      <c r="F9" s="170"/>
      <c r="G9" s="100">
        <v>0</v>
      </c>
      <c r="H9" s="170"/>
      <c r="I9" s="100">
        <v>0</v>
      </c>
      <c r="J9" s="170"/>
      <c r="K9" s="169"/>
    </row>
    <row r="10" spans="1:11" ht="20.25" customHeight="1">
      <c r="A10" s="21"/>
      <c r="B10" s="175" t="s">
        <v>62</v>
      </c>
      <c r="C10" s="106" t="s">
        <v>129</v>
      </c>
      <c r="D10" s="96"/>
      <c r="E10" s="101"/>
      <c r="F10" s="170" t="e">
        <f>E11/E12</f>
        <v>#DIV/0!</v>
      </c>
      <c r="G10" s="101"/>
      <c r="H10" s="170" t="e">
        <f>G11/G12</f>
        <v>#DIV/0!</v>
      </c>
      <c r="I10" s="101"/>
      <c r="J10" s="170" t="e">
        <f>I11/I12</f>
        <v>#DIV/0!</v>
      </c>
      <c r="K10" s="67" t="s">
        <v>88</v>
      </c>
    </row>
    <row r="11" spans="1:11" ht="21.75" customHeight="1">
      <c r="A11" s="21"/>
      <c r="B11" s="176"/>
      <c r="C11" s="109"/>
      <c r="D11" s="97" t="s">
        <v>121</v>
      </c>
      <c r="E11" s="99">
        <v>0</v>
      </c>
      <c r="F11" s="170"/>
      <c r="G11" s="99">
        <v>0</v>
      </c>
      <c r="H11" s="170"/>
      <c r="I11" s="99">
        <v>0</v>
      </c>
      <c r="J11" s="170"/>
      <c r="K11" s="67" t="s">
        <v>89</v>
      </c>
    </row>
    <row r="12" spans="1:11" ht="24" customHeight="1">
      <c r="A12" s="21"/>
      <c r="B12" s="177"/>
      <c r="C12" s="107" t="s">
        <v>130</v>
      </c>
      <c r="D12" s="98" t="s">
        <v>117</v>
      </c>
      <c r="E12" s="100">
        <v>0</v>
      </c>
      <c r="F12" s="170"/>
      <c r="G12" s="100">
        <v>0</v>
      </c>
      <c r="H12" s="170"/>
      <c r="I12" s="100">
        <v>0</v>
      </c>
      <c r="J12" s="170"/>
      <c r="K12" s="67" t="s">
        <v>90</v>
      </c>
    </row>
    <row r="13" spans="2:11" ht="23.25" customHeight="1">
      <c r="B13" s="172" t="s">
        <v>65</v>
      </c>
      <c r="C13" s="108" t="s">
        <v>140</v>
      </c>
      <c r="D13" s="63" t="s">
        <v>122</v>
      </c>
      <c r="E13" s="99">
        <v>0</v>
      </c>
      <c r="F13" s="170" t="e">
        <f>(E13+E14)/E15</f>
        <v>#DIV/0!</v>
      </c>
      <c r="G13" s="99">
        <v>0</v>
      </c>
      <c r="H13" s="170" t="e">
        <f>(G13+G14)/G15</f>
        <v>#DIV/0!</v>
      </c>
      <c r="I13" s="99">
        <v>0</v>
      </c>
      <c r="J13" s="170" t="e">
        <f>(I13+I14)/I15</f>
        <v>#DIV/0!</v>
      </c>
      <c r="K13" s="68" t="s">
        <v>91</v>
      </c>
    </row>
    <row r="14" spans="2:11" ht="24" customHeight="1">
      <c r="B14" s="173"/>
      <c r="C14" s="110"/>
      <c r="D14" s="63" t="s">
        <v>123</v>
      </c>
      <c r="E14" s="100">
        <v>0</v>
      </c>
      <c r="F14" s="170"/>
      <c r="G14" s="100">
        <v>0</v>
      </c>
      <c r="H14" s="170"/>
      <c r="I14" s="100">
        <v>0</v>
      </c>
      <c r="J14" s="170"/>
      <c r="K14" s="67" t="s">
        <v>92</v>
      </c>
    </row>
    <row r="15" spans="2:11" ht="24" customHeight="1" thickBot="1">
      <c r="B15" s="174"/>
      <c r="C15" s="111" t="s">
        <v>137</v>
      </c>
      <c r="D15" s="64" t="s">
        <v>124</v>
      </c>
      <c r="E15" s="102">
        <v>0</v>
      </c>
      <c r="F15" s="171"/>
      <c r="G15" s="102">
        <v>0</v>
      </c>
      <c r="H15" s="171"/>
      <c r="I15" s="102">
        <v>0</v>
      </c>
      <c r="J15" s="171"/>
      <c r="K15" s="69" t="s">
        <v>93</v>
      </c>
    </row>
    <row r="16" ht="12.75">
      <c r="K16" s="12"/>
    </row>
    <row r="17" spans="2:11" ht="12.75">
      <c r="B17" s="23"/>
      <c r="C17" s="57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1"/>
      <c r="C18" s="49" t="s">
        <v>103</v>
      </c>
      <c r="D18" s="50"/>
      <c r="E18" s="2"/>
      <c r="F18" s="2"/>
      <c r="G18" s="2"/>
      <c r="H18" s="2"/>
      <c r="I18" s="2"/>
      <c r="J18" s="2"/>
      <c r="K18" s="2"/>
    </row>
    <row r="19" spans="2:11" ht="15.75">
      <c r="B19" s="11"/>
      <c r="C19" s="49"/>
      <c r="D19" s="50"/>
      <c r="E19" s="2"/>
      <c r="F19" s="2"/>
      <c r="G19" s="2"/>
      <c r="H19" s="2"/>
      <c r="I19" s="2"/>
      <c r="J19" s="2"/>
      <c r="K19" s="2"/>
    </row>
    <row r="20" spans="2:11" ht="15.75">
      <c r="B20" s="11"/>
      <c r="C20" s="121" t="s">
        <v>114</v>
      </c>
      <c r="D20" s="121"/>
      <c r="F20" s="2"/>
      <c r="G20" s="2"/>
      <c r="H20" s="2"/>
      <c r="I20" s="2"/>
      <c r="J20" s="2"/>
      <c r="K20" s="2"/>
    </row>
    <row r="21" spans="2:11" ht="15.75">
      <c r="B21" s="11"/>
      <c r="C21" s="49"/>
      <c r="D21" s="50"/>
      <c r="E21" s="2"/>
      <c r="F21" s="2"/>
      <c r="G21" s="2"/>
      <c r="H21" s="2"/>
      <c r="I21" s="2"/>
      <c r="J21" s="2"/>
      <c r="K21" s="2"/>
    </row>
    <row r="22" spans="2:11" ht="15">
      <c r="B22" s="11"/>
      <c r="D22" s="50"/>
      <c r="E22" s="2"/>
      <c r="F22" s="2"/>
      <c r="G22" s="2"/>
      <c r="H22" s="2"/>
      <c r="I22" s="2"/>
      <c r="J22" s="2"/>
      <c r="K22" s="2"/>
    </row>
    <row r="23" spans="2:11" ht="12.75">
      <c r="B23" s="11"/>
      <c r="C23" s="57"/>
      <c r="D23" s="11"/>
      <c r="E23" s="11"/>
      <c r="F23" s="11"/>
      <c r="G23" s="11"/>
      <c r="H23" s="11"/>
      <c r="I23" s="11"/>
      <c r="J23" s="11"/>
      <c r="K23" s="11"/>
    </row>
    <row r="24" spans="2:11" ht="15.75">
      <c r="B24" s="11"/>
      <c r="C24" s="49" t="s">
        <v>115</v>
      </c>
      <c r="D24" s="11"/>
      <c r="E24" s="11"/>
      <c r="F24" s="11"/>
      <c r="G24" s="11"/>
      <c r="H24" s="11"/>
      <c r="I24" s="11"/>
      <c r="J24" s="11"/>
      <c r="K24" s="11"/>
    </row>
    <row r="25" spans="2:11" ht="12.75">
      <c r="B25" s="11"/>
      <c r="C25" s="57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57"/>
      <c r="D27" s="11"/>
      <c r="E27" s="11"/>
      <c r="F27" s="11"/>
      <c r="G27" s="11"/>
      <c r="H27" s="11"/>
      <c r="I27" s="11"/>
      <c r="J27" s="11"/>
      <c r="K27" s="11"/>
    </row>
    <row r="28" spans="2:11" ht="15.75">
      <c r="B28" s="11"/>
      <c r="C28" s="49" t="s">
        <v>116</v>
      </c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57"/>
      <c r="D29" s="11"/>
      <c r="E29" s="11"/>
      <c r="F29" s="11"/>
      <c r="G29" s="11"/>
      <c r="H29" s="11"/>
      <c r="I29" s="11"/>
      <c r="J29" s="11"/>
      <c r="K29" s="11"/>
    </row>
    <row r="31" s="24" customFormat="1" ht="12.75">
      <c r="C31" s="70"/>
    </row>
  </sheetData>
  <mergeCells count="28">
    <mergeCell ref="A8:A9"/>
    <mergeCell ref="B10:B12"/>
    <mergeCell ref="B8:B9"/>
    <mergeCell ref="K8:K9"/>
    <mergeCell ref="F8:F9"/>
    <mergeCell ref="H8:H9"/>
    <mergeCell ref="H10:H12"/>
    <mergeCell ref="J8:J9"/>
    <mergeCell ref="J10:J12"/>
    <mergeCell ref="F13:F15"/>
    <mergeCell ref="F10:F12"/>
    <mergeCell ref="B13:B15"/>
    <mergeCell ref="K6:K7"/>
    <mergeCell ref="H6:H7"/>
    <mergeCell ref="H13:H15"/>
    <mergeCell ref="J6:J7"/>
    <mergeCell ref="J13:J15"/>
    <mergeCell ref="A3:A5"/>
    <mergeCell ref="A6:A7"/>
    <mergeCell ref="K4:K5"/>
    <mergeCell ref="F4:F5"/>
    <mergeCell ref="F6:F7"/>
    <mergeCell ref="H4:H5"/>
    <mergeCell ref="J4:J5"/>
    <mergeCell ref="B1:C1"/>
    <mergeCell ref="C20:D20"/>
    <mergeCell ref="B4:B5"/>
    <mergeCell ref="B6:B7"/>
  </mergeCells>
  <printOptions/>
  <pageMargins left="0.75" right="0.75" top="1" bottom="1" header="0.4921259845" footer="0.4921259845"/>
  <pageSetup horizontalDpi="600" verticalDpi="600" orientation="landscape" paperSize="9" scale="69" r:id="rId3"/>
  <headerFooter alignWithMargins="0">
    <oddHeader>&amp;RPríloha 4 Výpočet súhrnného ukazovateľa hodnotenia firmy</oddHeader>
  </headerFooter>
  <legacyDrawing r:id="rId2"/>
  <oleObjects>
    <oleObject progId="Equation.3" shapeId="12453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pecova</cp:lastModifiedBy>
  <cp:lastPrinted>2008-08-01T12:19:27Z</cp:lastPrinted>
  <dcterms:created xsi:type="dcterms:W3CDTF">2007-09-18T10:47:07Z</dcterms:created>
  <dcterms:modified xsi:type="dcterms:W3CDTF">2008-08-01T12:41:21Z</dcterms:modified>
  <cp:category/>
  <cp:version/>
  <cp:contentType/>
  <cp:contentStatus/>
</cp:coreProperties>
</file>